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ento_sešit" defaultThemeVersion="124226"/>
  <mc:AlternateContent xmlns:mc="http://schemas.openxmlformats.org/markup-compatibility/2006">
    <mc:Choice Requires="x15">
      <x15ac:absPath xmlns:x15ac="http://schemas.microsoft.com/office/spreadsheetml/2010/11/ac" url="\\isotraservern\mp\02_Prodej\02.2 Prodej - export\Objednávkové formuláře\2026\EN\Interiéry\"/>
    </mc:Choice>
  </mc:AlternateContent>
  <xr:revisionPtr revIDLastSave="0" documentId="13_ncr:1_{515BFF5F-E3AD-4FF0-8791-B50F16AEAB35}" xr6:coauthVersionLast="47" xr6:coauthVersionMax="47" xr10:uidLastSave="{00000000-0000-0000-0000-000000000000}"/>
  <bookViews>
    <workbookView xWindow="-120" yWindow="-120" windowWidth="29040" windowHeight="15720" activeTab="3" xr2:uid="{00000000-000D-0000-FFFF-FFFF00000000}"/>
  </bookViews>
  <sheets>
    <sheet name="P-lite" sheetId="17" r:id="rId1"/>
    <sheet name="V-lite" sheetId="4" r:id="rId2"/>
    <sheet name="help plisse" sheetId="18" state="hidden" r:id="rId3"/>
    <sheet name="R-lite" sheetId="11" r:id="rId4"/>
    <sheet name="Screen Sky" sheetId="15" r:id="rId5"/>
    <sheet name="Instruction 1" sheetId="5" r:id="rId6"/>
    <sheet name="Instruction Sky" sheetId="16" r:id="rId7"/>
    <sheet name="Instruction 2 ( + K )" sheetId="7" r:id="rId8"/>
    <sheet name="helpSky" sheetId="20" state="hidden" r:id="rId9"/>
    <sheet name="Instruction 3" sheetId="12" r:id="rId10"/>
    <sheet name="pokyny 2 (SKY)" sheetId="14" state="hidden" r:id="rId11"/>
    <sheet name="help" sheetId="13" state="hidden" r:id="rId12"/>
  </sheets>
  <externalReferences>
    <externalReference r:id="rId13"/>
    <externalReference r:id="rId14"/>
  </externalReferences>
  <definedNames>
    <definedName name="_xlnm._FilterDatabase" localSheetId="11" hidden="1">help!#REF!</definedName>
    <definedName name="_xlnm._FilterDatabase" localSheetId="5" hidden="1">'Instruction 1'!#REF!</definedName>
    <definedName name="_xlnm._FilterDatabase" localSheetId="7" hidden="1">'Instruction 2 ( + K )'!#REF!</definedName>
    <definedName name="_xlnm._FilterDatabase" localSheetId="9" hidden="1">'Instruction 3'!$A$5:$B$5</definedName>
    <definedName name="_xlnm._FilterDatabase" localSheetId="10" hidden="1">'pokyny 2 (SKY)'!#REF!</definedName>
    <definedName name="barlat">'help plisse'!$B$2:$B$298</definedName>
    <definedName name="barLatky">[1]helpPlisse!$F$2:$F$212</definedName>
    <definedName name="barProfilu">[1]helpPlisse!$I$2:$I$81</definedName>
    <definedName name="Barva">helpSky!$B$2:$B$6</definedName>
    <definedName name="barva_profilu" localSheetId="2">[2]help!$J$35:$J$36</definedName>
    <definedName name="barva_profilu" localSheetId="0">[2]help!$J$35:$J$36</definedName>
    <definedName name="barva_profilu">help!$J$33:$J$34</definedName>
    <definedName name="barva_screen" localSheetId="2">[2]help!$I$104:$I$125</definedName>
    <definedName name="barva_screen" localSheetId="0">[2]help!$I$104:$I$125</definedName>
    <definedName name="barva_screen">help!$I$157:$I$205</definedName>
    <definedName name="bezcispl">'help plisse'!$E$2</definedName>
    <definedName name="bezLatky">[1]helpPlisse!$G$2</definedName>
    <definedName name="bezlatpl">'help plisse'!$C$2</definedName>
    <definedName name="dobroplast">help!$AI$2:$AI$53</definedName>
    <definedName name="fakro">help!$O$2:$O$15</definedName>
    <definedName name="komb0">#REF!</definedName>
    <definedName name="kombA">#REF!</definedName>
    <definedName name="kombB">#REF!</definedName>
    <definedName name="kombC">#REF!</definedName>
    <definedName name="kombD">#REF!</definedName>
    <definedName name="kombE">#REF!</definedName>
    <definedName name="kombF">#REF!</definedName>
    <definedName name="lamela" localSheetId="2">[2]help!$H$2:$H$63</definedName>
    <definedName name="lamela" localSheetId="0">[2]help!$H$2:$H$63</definedName>
    <definedName name="lamela">help!$H$2:$H$55</definedName>
    <definedName name="langer">help!$AE$2:$AE$11</definedName>
    <definedName name="latka" localSheetId="2">[2]help!$I$2:$I$88</definedName>
    <definedName name="latka" localSheetId="0">[2]help!$I$2:$I$88</definedName>
    <definedName name="latka">help!$I$2:$I$99</definedName>
    <definedName name="latkyA">#REF!</definedName>
    <definedName name="latkyB">#REF!</definedName>
    <definedName name="latkyC">#REF!</definedName>
    <definedName name="latkyD">#REF!</definedName>
    <definedName name="latkyE">#REF!</definedName>
    <definedName name="latkyF">#REF!</definedName>
    <definedName name="magnet">[1]helpPlisse!$K$6</definedName>
    <definedName name="magnetP1">[1]helpPlisse!$K$2:$K$3</definedName>
    <definedName name="_xlnm.Print_Area" localSheetId="0">'P-lite'!$A$1:$M$38</definedName>
    <definedName name="_xlnm.Print_Area" localSheetId="3">'R-lite'!$A$1:$M$41</definedName>
    <definedName name="_xlnm.Print_Area" localSheetId="1">'V-lite'!$A$1:$N$48</definedName>
    <definedName name="okpol">help!$AQ$2:$AQ$14</definedName>
    <definedName name="orientH">[1]helpPlisse!$E$6</definedName>
    <definedName name="orientHP3">[1]helpPlisse!$E$2:$E$3</definedName>
    <definedName name="ovladani" localSheetId="2">[2]help!$J$29:$J$30</definedName>
    <definedName name="ovladani" localSheetId="0">[2]help!$J$29:$J$30</definedName>
    <definedName name="ovladani">help!$J$29:$J$30</definedName>
    <definedName name="ovladaniP2">[1]helpPlisse!$H$8:$H$9</definedName>
    <definedName name="prima_fenestra">help!$W$2:$W$74</definedName>
    <definedName name="ralpl">'help plisse'!$G$2:$G$92</definedName>
    <definedName name="rooflite">help!$AM$2:$AM$6</definedName>
    <definedName name="roto">help!$S$2:$S$205</definedName>
    <definedName name="Skyfens">help!$AU$2:$AU$43</definedName>
    <definedName name="Tyc">helpSky!$A$2:$A$5</definedName>
    <definedName name="tyč_rlite" localSheetId="2">[2]help!$J$17:$J$24</definedName>
    <definedName name="tyč_rlite" localSheetId="0">[2]help!$J$17:$J$24</definedName>
    <definedName name="tyč_rlite">help!$J$17:$J$24</definedName>
    <definedName name="tyč_vlite" localSheetId="2">[2]help!$J$2:$J$11</definedName>
    <definedName name="tyč_vlite" localSheetId="0">[2]help!$J$2:$J$11</definedName>
    <definedName name="tyč_vlite">help!$J$2:$J$11</definedName>
    <definedName name="typplisse">'help plisse'!$A$2:$A$3</definedName>
    <definedName name="typPlisseF">#REF!</definedName>
    <definedName name="typPlisseP1">[1]helpPlisse!$B$2:$B$7</definedName>
    <definedName name="typPlisseP2">[1]helpPlisse!$C$2:$C$4</definedName>
    <definedName name="typPlisseP3">[1]helpPlisse!$D$2:$D$30</definedName>
    <definedName name="typPlissePL">#REF!</definedName>
    <definedName name="typPlisseSD">#REF!</definedName>
    <definedName name="typPlisseVS">#REF!</definedName>
    <definedName name="uhelpl">'help plisse'!$F$2:$F$9</definedName>
    <definedName name="uchTyp">#REF!</definedName>
    <definedName name="uchTypKL">#REF!</definedName>
    <definedName name="uchTypP1">[1]helpPlisse!$J$2:$J$10</definedName>
    <definedName name="uchTypP2">[1]helpPlisse!$J$14:$J$21</definedName>
    <definedName name="uchTypP3">[1]helpPlisse!$J$26:$J$32</definedName>
    <definedName name="vedeni">[1]helpPlisse!$L$2:$L$3</definedName>
    <definedName name="vedeniP3">[1]helpPlisse!$L$6</definedName>
    <definedName name="vedProF">#REF!</definedName>
    <definedName name="vedProF0">#REF!</definedName>
    <definedName name="velux">help!$K$2:$K$77</definedName>
    <definedName name="vlite" localSheetId="2">[2]help!$F$2:$F$3</definedName>
    <definedName name="vlite" localSheetId="0">[2]help!$F$2:$F$3</definedName>
    <definedName name="vlite">help!$F$2:$F$3</definedName>
    <definedName name="vyrobce" localSheetId="2">[2]help!$G$2:$G$10</definedName>
    <definedName name="vyrobce" localSheetId="0">[2]help!$G$2:$G$10</definedName>
    <definedName name="vyrobce">help!$G$2:$G$11</definedName>
    <definedName name="vyroknapl">'help plisse'!$D$2:$D$11</definedName>
    <definedName name="zíma">help!$AA$2:$AA$12</definedName>
    <definedName name="Zkr2">[1]helpPlisse!$A$2:$A$4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11" l="1"/>
  <c r="H20" i="11" l="1"/>
  <c r="H21" i="11"/>
  <c r="H22" i="11"/>
  <c r="H23" i="11"/>
  <c r="H19" i="11"/>
  <c r="G20" i="11"/>
  <c r="G21" i="11"/>
  <c r="G22" i="11"/>
  <c r="G23" i="11"/>
  <c r="G19" i="11"/>
  <c r="F20" i="11"/>
  <c r="F21" i="11"/>
  <c r="F22" i="11"/>
  <c r="F23" i="11"/>
  <c r="F19" i="11"/>
  <c r="H22" i="4"/>
  <c r="H23" i="4"/>
  <c r="H20" i="4"/>
  <c r="H21" i="4"/>
  <c r="H19" i="4"/>
  <c r="G20" i="4"/>
  <c r="G21" i="4"/>
  <c r="G22" i="4"/>
  <c r="G23" i="4"/>
  <c r="G19" i="4"/>
  <c r="F20" i="4"/>
  <c r="F21" i="4"/>
  <c r="F22" i="4"/>
  <c r="F23" i="4"/>
  <c r="F19" i="4"/>
  <c r="I27" i="17" l="1"/>
  <c r="I26" i="17"/>
  <c r="I25" i="17"/>
  <c r="I24" i="17"/>
  <c r="I23" i="17"/>
  <c r="I22" i="17"/>
  <c r="I21" i="17"/>
  <c r="I20" i="17"/>
  <c r="I19" i="17"/>
  <c r="C19" i="17"/>
  <c r="C27" i="17" l="1"/>
  <c r="C26" i="17"/>
  <c r="C25" i="17"/>
  <c r="C24" i="17"/>
  <c r="C23" i="17"/>
  <c r="C22" i="17"/>
  <c r="C21" i="17"/>
  <c r="C20" i="17"/>
  <c r="C16" i="15"/>
  <c r="C21" i="15"/>
  <c r="C22" i="15"/>
  <c r="C23" i="15"/>
  <c r="C24" i="15"/>
  <c r="C17" i="15"/>
  <c r="C18" i="15"/>
  <c r="C19" i="15"/>
  <c r="C20" i="15"/>
  <c r="C23" i="11"/>
  <c r="C22" i="11"/>
  <c r="C21" i="11"/>
  <c r="C20" i="11"/>
  <c r="E20" i="5"/>
  <c r="Z22" i="17"/>
  <c r="Z20" i="17"/>
  <c r="Z19" i="17"/>
  <c r="AA23" i="11"/>
  <c r="AA19" i="4"/>
  <c r="AA22" i="11"/>
  <c r="Z23" i="17"/>
  <c r="AA22" i="4"/>
  <c r="Z21" i="17"/>
  <c r="AA23" i="4"/>
  <c r="AA21" i="4"/>
  <c r="AA19" i="11"/>
  <c r="AA20" i="4"/>
  <c r="AA20" i="11"/>
  <c r="AA21"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Petr Heinrich</author>
  </authors>
  <commentList>
    <comment ref="C7" authorId="0" shapeId="0" xr:uid="{00000000-0006-0000-0A00-000001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8" authorId="0" shapeId="0" xr:uid="{00000000-0006-0000-0A00-000002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9" authorId="0" shapeId="0" xr:uid="{00000000-0006-0000-0A00-000003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10" authorId="0" shapeId="0" xr:uid="{00000000-0006-0000-0A00-000004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11" authorId="0" shapeId="0" xr:uid="{00000000-0006-0000-0A00-000005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12" authorId="0" shapeId="0" xr:uid="{00000000-0006-0000-0A00-000006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13" authorId="0" shapeId="0" xr:uid="{00000000-0006-0000-0A00-000007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14" authorId="0" shapeId="0" xr:uid="{00000000-0006-0000-0A00-000008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15" authorId="0" shapeId="0" xr:uid="{00000000-0006-0000-0A00-000009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16" authorId="0" shapeId="0" xr:uid="{00000000-0006-0000-0A00-00000A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17" authorId="0" shapeId="0" xr:uid="{00000000-0006-0000-0A00-00000B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18" authorId="0" shapeId="0" xr:uid="{00000000-0006-0000-0A00-00000C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19" authorId="0" shapeId="0" xr:uid="{00000000-0006-0000-0A00-00000D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20" authorId="0" shapeId="0" xr:uid="{00000000-0006-0000-0A00-00000E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21" authorId="0" shapeId="0" xr:uid="{00000000-0006-0000-0A00-00000F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22" authorId="0" shapeId="0" xr:uid="{00000000-0006-0000-0A00-000010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A23" authorId="0" shapeId="0" xr:uid="{00000000-0006-0000-0A00-000011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A24" authorId="0" shapeId="0" xr:uid="{00000000-0006-0000-0A00-000012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A25" authorId="0" shapeId="0" xr:uid="{00000000-0006-0000-0A00-000013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A26" authorId="0" shapeId="0" xr:uid="{00000000-0006-0000-0A00-000014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A27" authorId="0" shapeId="0" xr:uid="{00000000-0006-0000-0A00-000015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A28" authorId="0" shapeId="0" xr:uid="{00000000-0006-0000-0A00-000016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A29" authorId="0" shapeId="0" xr:uid="{00000000-0006-0000-0A00-000017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A30" authorId="0" shapeId="0" xr:uid="{00000000-0006-0000-0A00-000018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A31" authorId="0" shapeId="0" xr:uid="{00000000-0006-0000-0A00-000019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A32" authorId="0" shapeId="0" xr:uid="{00000000-0006-0000-0A00-00001A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A33" authorId="0" shapeId="0" xr:uid="{00000000-0006-0000-0A00-00001B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A34" authorId="0" shapeId="0" xr:uid="{00000000-0006-0000-0A00-00001C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A35" authorId="0" shapeId="0" xr:uid="{00000000-0006-0000-0A00-00001D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A36" authorId="0" shapeId="0" xr:uid="{00000000-0006-0000-0A00-00001E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A37" authorId="0" shapeId="0" xr:uid="{00000000-0006-0000-0A00-00001F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A38" authorId="0" shapeId="0" xr:uid="{00000000-0006-0000-0A00-000020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A39" authorId="0" shapeId="0" xr:uid="{00000000-0006-0000-0A00-000021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C40" authorId="0" shapeId="0" xr:uid="{00000000-0006-0000-0A00-000022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41" authorId="0" shapeId="0" xr:uid="{00000000-0006-0000-0A00-000023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42" authorId="0" shapeId="0" xr:uid="{00000000-0006-0000-0A00-000024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43" authorId="0" shapeId="0" xr:uid="{00000000-0006-0000-0A00-000025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44" authorId="0" shapeId="0" xr:uid="{00000000-0006-0000-0A00-000026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45" authorId="0" shapeId="0" xr:uid="{00000000-0006-0000-0A00-000027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46" authorId="0" shapeId="0" xr:uid="{00000000-0006-0000-0A00-000028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47" authorId="0" shapeId="0" xr:uid="{00000000-0006-0000-0A00-000029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48" authorId="0" shapeId="0" xr:uid="{00000000-0006-0000-0A00-00002A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49" authorId="0" shapeId="0" xr:uid="{00000000-0006-0000-0A00-00002B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50" authorId="0" shapeId="0" xr:uid="{00000000-0006-0000-0A00-00002C000000}">
      <text>
        <r>
          <rPr>
            <b/>
            <sz val="9"/>
            <color indexed="81"/>
            <rFont val="Tahoma"/>
            <family val="2"/>
            <charset val="238"/>
          </rPr>
          <t>Petr Heinrich:</t>
        </r>
        <r>
          <rPr>
            <sz val="9"/>
            <color indexed="81"/>
            <rFont val="Tahoma"/>
            <family val="2"/>
            <charset val="238"/>
          </rPr>
          <t xml:space="preserve">
ZRUŠIT zmatečná hodnota, vznikne nová hodnota NAPŘ: xxx M34</t>
        </r>
      </text>
    </comment>
    <comment ref="C51" authorId="0" shapeId="0" xr:uid="{00000000-0006-0000-0A00-00002D000000}">
      <text>
        <r>
          <rPr>
            <b/>
            <sz val="9"/>
            <color indexed="81"/>
            <rFont val="Tahoma"/>
            <family val="2"/>
            <charset val="238"/>
          </rPr>
          <t>Petr Heinrich:</t>
        </r>
        <r>
          <rPr>
            <sz val="9"/>
            <color indexed="81"/>
            <rFont val="Tahoma"/>
            <family val="2"/>
            <charset val="238"/>
          </rPr>
          <t xml:space="preserve">
ZRUŠIT zmatečná hodnota, vznikne nová hodnota NAPŘ: xxx M34</t>
        </r>
      </text>
    </comment>
    <comment ref="C52" authorId="0" shapeId="0" xr:uid="{00000000-0006-0000-0A00-00002E000000}">
      <text>
        <r>
          <rPr>
            <b/>
            <sz val="9"/>
            <color indexed="81"/>
            <rFont val="Tahoma"/>
            <family val="2"/>
            <charset val="238"/>
          </rPr>
          <t>Petr Heinrich:</t>
        </r>
        <r>
          <rPr>
            <sz val="9"/>
            <color indexed="81"/>
            <rFont val="Tahoma"/>
            <family val="2"/>
            <charset val="238"/>
          </rPr>
          <t xml:space="preserve">
ZRUŠIT zmatečná hodnota, vznikne nová hodnota NAPŘ: xxx M34</t>
        </r>
      </text>
    </comment>
    <comment ref="C53" authorId="0" shapeId="0" xr:uid="{00000000-0006-0000-0A00-00002F000000}">
      <text>
        <r>
          <rPr>
            <b/>
            <sz val="9"/>
            <color indexed="81"/>
            <rFont val="Tahoma"/>
            <family val="2"/>
            <charset val="238"/>
          </rPr>
          <t>Petr Heinrich:</t>
        </r>
        <r>
          <rPr>
            <sz val="9"/>
            <color indexed="81"/>
            <rFont val="Tahoma"/>
            <family val="2"/>
            <charset val="238"/>
          </rPr>
          <t xml:space="preserve">
ZRUŠIT zmatečná hodnota, vznikne nová hodnota NAPŘ: xxx M34</t>
        </r>
      </text>
    </comment>
    <comment ref="C54" authorId="0" shapeId="0" xr:uid="{00000000-0006-0000-0A00-000030000000}">
      <text>
        <r>
          <rPr>
            <b/>
            <sz val="9"/>
            <color indexed="81"/>
            <rFont val="Tahoma"/>
            <family val="2"/>
            <charset val="238"/>
          </rPr>
          <t>Petr Heinrich:</t>
        </r>
        <r>
          <rPr>
            <sz val="9"/>
            <color indexed="81"/>
            <rFont val="Tahoma"/>
            <family val="2"/>
            <charset val="238"/>
          </rPr>
          <t xml:space="preserve">
ZRUŠIT zmatečná hodnota, vznikne nová hodnota NAPŘ: xxx M34</t>
        </r>
      </text>
    </comment>
    <comment ref="C55" authorId="0" shapeId="0" xr:uid="{00000000-0006-0000-0A00-000031000000}">
      <text>
        <r>
          <rPr>
            <b/>
            <sz val="9"/>
            <color indexed="81"/>
            <rFont val="Tahoma"/>
            <family val="2"/>
            <charset val="238"/>
          </rPr>
          <t>Petr Heinrich:</t>
        </r>
        <r>
          <rPr>
            <sz val="9"/>
            <color indexed="81"/>
            <rFont val="Tahoma"/>
            <family val="2"/>
            <charset val="238"/>
          </rPr>
          <t xml:space="preserve">
ZRUŠIT zmatečná hodnota, vznikne nová hodnota NAPŘ: xxx M34</t>
        </r>
      </text>
    </comment>
    <comment ref="C56" authorId="0" shapeId="0" xr:uid="{00000000-0006-0000-0A00-000032000000}">
      <text>
        <r>
          <rPr>
            <b/>
            <sz val="9"/>
            <color indexed="81"/>
            <rFont val="Tahoma"/>
            <family val="2"/>
            <charset val="238"/>
          </rPr>
          <t>Petr Heinrich:</t>
        </r>
        <r>
          <rPr>
            <sz val="9"/>
            <color indexed="81"/>
            <rFont val="Tahoma"/>
            <family val="2"/>
            <charset val="238"/>
          </rPr>
          <t xml:space="preserve">
ZRUŠIT zmatečná hodnota, vznikne nová hodnota NAPŘ: xxx M34</t>
        </r>
      </text>
    </comment>
    <comment ref="A57" authorId="0" shapeId="0" xr:uid="{00000000-0006-0000-0A00-000033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A58" authorId="0" shapeId="0" xr:uid="{00000000-0006-0000-0A00-000034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A59" authorId="0" shapeId="0" xr:uid="{00000000-0006-0000-0A00-000035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A60" authorId="0" shapeId="0" xr:uid="{00000000-0006-0000-0A00-000036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A61" authorId="0" shapeId="0" xr:uid="{00000000-0006-0000-0A00-000037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C62" authorId="0" shapeId="0" xr:uid="{00000000-0006-0000-0A00-000038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63" authorId="0" shapeId="0" xr:uid="{00000000-0006-0000-0A00-000039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64" authorId="0" shapeId="0" xr:uid="{00000000-0006-0000-0A00-00003A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65" authorId="0" shapeId="0" xr:uid="{00000000-0006-0000-0A00-00003B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66" authorId="0" shapeId="0" xr:uid="{00000000-0006-0000-0A00-00003C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67" authorId="0" shapeId="0" xr:uid="{00000000-0006-0000-0A00-00003D000000}">
      <text>
        <r>
          <rPr>
            <b/>
            <sz val="9"/>
            <color indexed="81"/>
            <rFont val="Tahoma"/>
            <family val="2"/>
            <charset val="238"/>
          </rPr>
          <t>Petr Heinrich:</t>
        </r>
        <r>
          <rPr>
            <sz val="9"/>
            <color indexed="81"/>
            <rFont val="Tahoma"/>
            <family val="2"/>
            <charset val="238"/>
          </rPr>
          <t xml:space="preserve">
ZRUŠIT zmatečná hodnota, vznikne nová hodnota NAPŘ: xxx C02</t>
        </r>
      </text>
    </comment>
    <comment ref="C68" authorId="0" shapeId="0" xr:uid="{00000000-0006-0000-0A00-00003E000000}">
      <text>
        <r>
          <rPr>
            <b/>
            <sz val="9"/>
            <color indexed="81"/>
            <rFont val="Tahoma"/>
            <family val="2"/>
            <charset val="238"/>
          </rPr>
          <t>Petr Heinrich:</t>
        </r>
        <r>
          <rPr>
            <sz val="9"/>
            <color indexed="81"/>
            <rFont val="Tahoma"/>
            <family val="2"/>
            <charset val="238"/>
          </rPr>
          <t xml:space="preserve">
ZRUŠIT zmatečná hodnota, vznikne nová hodnota NAPŘ: xxx M34</t>
        </r>
      </text>
    </comment>
    <comment ref="A69" authorId="0" shapeId="0" xr:uid="{00000000-0006-0000-0A00-00003F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A70" authorId="0" shapeId="0" xr:uid="{00000000-0006-0000-0A00-000040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C71" authorId="0" shapeId="0" xr:uid="{00000000-0006-0000-0A00-000041000000}">
      <text>
        <r>
          <rPr>
            <b/>
            <sz val="9"/>
            <color indexed="81"/>
            <rFont val="Tahoma"/>
            <family val="2"/>
            <charset val="238"/>
          </rPr>
          <t>Petr Heinrich:</t>
        </r>
        <r>
          <rPr>
            <sz val="9"/>
            <color indexed="81"/>
            <rFont val="Tahoma"/>
            <family val="2"/>
            <charset val="238"/>
          </rPr>
          <t xml:space="preserve">
ZRUŠIT zmatečná hodnota, vznikne nová hodnota NAPŘ: xxx M34</t>
        </r>
      </text>
    </comment>
    <comment ref="A72" authorId="0" shapeId="0" xr:uid="{00000000-0006-0000-0A00-000042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A73" authorId="0" shapeId="0" xr:uid="{00000000-0006-0000-0A00-000043000000}">
      <text>
        <r>
          <rPr>
            <b/>
            <sz val="9"/>
            <color indexed="81"/>
            <rFont val="Tahoma"/>
            <family val="2"/>
            <charset val="238"/>
          </rPr>
          <t>Petr Heinrich:</t>
        </r>
        <r>
          <rPr>
            <sz val="9"/>
            <color indexed="81"/>
            <rFont val="Tahoma"/>
            <family val="2"/>
            <charset val="238"/>
          </rPr>
          <t xml:space="preserve">
zmatečná hodnota, nezakládat hodnotu xxx 102 =&gt; není známá vnější ŠÍŘKA a VÝŠKA</t>
        </r>
      </text>
    </comment>
    <comment ref="C74" authorId="0" shapeId="0" xr:uid="{00000000-0006-0000-0A00-000044000000}">
      <text>
        <r>
          <rPr>
            <b/>
            <sz val="9"/>
            <color indexed="81"/>
            <rFont val="Tahoma"/>
            <family val="2"/>
            <charset val="238"/>
          </rPr>
          <t>Petr Heinrich:</t>
        </r>
        <r>
          <rPr>
            <sz val="9"/>
            <color indexed="81"/>
            <rFont val="Tahoma"/>
            <family val="2"/>
            <charset val="238"/>
          </rPr>
          <t xml:space="preserve">
ZRUŠIT zmatečná hodnota, vznikne nová hodnota NAPŘ: xxx M34</t>
        </r>
      </text>
    </comment>
    <comment ref="C75" authorId="0" shapeId="0" xr:uid="{00000000-0006-0000-0A00-000045000000}">
      <text>
        <r>
          <rPr>
            <b/>
            <sz val="9"/>
            <color indexed="81"/>
            <rFont val="Tahoma"/>
            <family val="2"/>
            <charset val="238"/>
          </rPr>
          <t>Petr Heinrich:</t>
        </r>
        <r>
          <rPr>
            <sz val="9"/>
            <color indexed="81"/>
            <rFont val="Tahoma"/>
            <family val="2"/>
            <charset val="238"/>
          </rPr>
          <t xml:space="preserve">
staroNOVÉ, NAHRAZUJÍ FIALOVÉ POLOŽKY</t>
        </r>
      </text>
    </comment>
    <comment ref="C76" authorId="0" shapeId="0" xr:uid="{00000000-0006-0000-0A00-000046000000}">
      <text>
        <r>
          <rPr>
            <b/>
            <sz val="9"/>
            <color indexed="81"/>
            <rFont val="Tahoma"/>
            <family val="2"/>
            <charset val="238"/>
          </rPr>
          <t>Petr Heinrich:</t>
        </r>
        <r>
          <rPr>
            <sz val="9"/>
            <color indexed="81"/>
            <rFont val="Tahoma"/>
            <family val="2"/>
            <charset val="238"/>
          </rPr>
          <t xml:space="preserve">
staroNOVÉ, NAHRAZUJÍ FIALOVÉ POLOŽKY</t>
        </r>
      </text>
    </comment>
    <comment ref="C77" authorId="0" shapeId="0" xr:uid="{00000000-0006-0000-0A00-000047000000}">
      <text>
        <r>
          <rPr>
            <b/>
            <sz val="9"/>
            <color indexed="81"/>
            <rFont val="Tahoma"/>
            <family val="2"/>
            <charset val="238"/>
          </rPr>
          <t>Petr Heinrich:</t>
        </r>
        <r>
          <rPr>
            <sz val="9"/>
            <color indexed="81"/>
            <rFont val="Tahoma"/>
            <family val="2"/>
            <charset val="238"/>
          </rPr>
          <t xml:space="preserve">
staroNOVÉ, NAHRAZUJÍ FIALOVÉ POLOŽKY</t>
        </r>
      </text>
    </comment>
    <comment ref="F77" authorId="0" shapeId="0" xr:uid="{00000000-0006-0000-0A00-000048000000}">
      <text>
        <r>
          <rPr>
            <b/>
            <sz val="9"/>
            <color indexed="81"/>
            <rFont val="Tahoma"/>
            <family val="2"/>
            <charset val="238"/>
          </rPr>
          <t>Petr Heinrich:</t>
        </r>
        <r>
          <rPr>
            <sz val="9"/>
            <color indexed="81"/>
            <rFont val="Tahoma"/>
            <family val="2"/>
            <charset val="238"/>
          </rPr>
          <t xml:space="preserve">
VELUX - tyto rozměry PRAVDĚPODOBNĚ v řadě bez K nebyly</t>
        </r>
      </text>
    </comment>
    <comment ref="C78" authorId="0" shapeId="0" xr:uid="{00000000-0006-0000-0A00-000049000000}">
      <text>
        <r>
          <rPr>
            <b/>
            <sz val="9"/>
            <color indexed="81"/>
            <rFont val="Tahoma"/>
            <family val="2"/>
            <charset val="238"/>
          </rPr>
          <t>Petr Heinrich:</t>
        </r>
        <r>
          <rPr>
            <sz val="9"/>
            <color indexed="81"/>
            <rFont val="Tahoma"/>
            <family val="2"/>
            <charset val="238"/>
          </rPr>
          <t xml:space="preserve">
staroNOVÉ, NAHRAZUJÍ FIALOVÉ POLOŽKY</t>
        </r>
      </text>
    </comment>
    <comment ref="C79" authorId="0" shapeId="0" xr:uid="{00000000-0006-0000-0A00-00004A000000}">
      <text>
        <r>
          <rPr>
            <b/>
            <sz val="9"/>
            <color indexed="81"/>
            <rFont val="Tahoma"/>
            <family val="2"/>
            <charset val="238"/>
          </rPr>
          <t>Petr Heinrich:</t>
        </r>
        <r>
          <rPr>
            <sz val="9"/>
            <color indexed="81"/>
            <rFont val="Tahoma"/>
            <family val="2"/>
            <charset val="238"/>
          </rPr>
          <t xml:space="preserve">
staroNOVÉ, NAHRAZUJÍ FIALOVÉ POLOŽKY</t>
        </r>
      </text>
    </comment>
    <comment ref="C80" authorId="0" shapeId="0" xr:uid="{00000000-0006-0000-0A00-00004B000000}">
      <text>
        <r>
          <rPr>
            <b/>
            <sz val="9"/>
            <color indexed="81"/>
            <rFont val="Tahoma"/>
            <family val="2"/>
            <charset val="238"/>
          </rPr>
          <t>Petr Heinrich:</t>
        </r>
        <r>
          <rPr>
            <sz val="9"/>
            <color indexed="81"/>
            <rFont val="Tahoma"/>
            <family val="2"/>
            <charset val="238"/>
          </rPr>
          <t xml:space="preserve">
staroNOVÉ, NAHRAZUJÍ FIALOVÉ POLOŽKY</t>
        </r>
      </text>
    </comment>
    <comment ref="F80" authorId="0" shapeId="0" xr:uid="{00000000-0006-0000-0A00-00004C000000}">
      <text>
        <r>
          <rPr>
            <b/>
            <sz val="9"/>
            <color indexed="81"/>
            <rFont val="Tahoma"/>
            <family val="2"/>
            <charset val="238"/>
          </rPr>
          <t>Petr Heinrich:</t>
        </r>
        <r>
          <rPr>
            <sz val="9"/>
            <color indexed="81"/>
            <rFont val="Tahoma"/>
            <family val="2"/>
            <charset val="238"/>
          </rPr>
          <t xml:space="preserve">
VELUX - tyto rozměry PRAVDĚPODOBNĚ v řadě bez K nebyly</t>
        </r>
      </text>
    </comment>
    <comment ref="C81" authorId="0" shapeId="0" xr:uid="{00000000-0006-0000-0A00-00004D000000}">
      <text>
        <r>
          <rPr>
            <b/>
            <sz val="9"/>
            <color indexed="81"/>
            <rFont val="Tahoma"/>
            <family val="2"/>
            <charset val="238"/>
          </rPr>
          <t>Petr Heinrich:</t>
        </r>
        <r>
          <rPr>
            <sz val="9"/>
            <color indexed="81"/>
            <rFont val="Tahoma"/>
            <family val="2"/>
            <charset val="238"/>
          </rPr>
          <t xml:space="preserve">
staroNOVÉ, NAHRAZUJÍ FIALOVÉ POLOŽKY</t>
        </r>
      </text>
    </comment>
    <comment ref="C82" authorId="0" shapeId="0" xr:uid="{00000000-0006-0000-0A00-00004E000000}">
      <text>
        <r>
          <rPr>
            <b/>
            <sz val="9"/>
            <color indexed="81"/>
            <rFont val="Tahoma"/>
            <family val="2"/>
            <charset val="238"/>
          </rPr>
          <t>Petr Heinrich:</t>
        </r>
        <r>
          <rPr>
            <sz val="9"/>
            <color indexed="81"/>
            <rFont val="Tahoma"/>
            <family val="2"/>
            <charset val="238"/>
          </rPr>
          <t xml:space="preserve">
staroNOVÉ, NAHRAZUJÍ FIALOVÉ POLOŽKY</t>
        </r>
      </text>
    </comment>
    <comment ref="C83" authorId="0" shapeId="0" xr:uid="{00000000-0006-0000-0A00-00004F000000}">
      <text>
        <r>
          <rPr>
            <b/>
            <sz val="9"/>
            <color indexed="81"/>
            <rFont val="Tahoma"/>
            <family val="2"/>
            <charset val="238"/>
          </rPr>
          <t>Petr Heinrich:</t>
        </r>
        <r>
          <rPr>
            <sz val="9"/>
            <color indexed="81"/>
            <rFont val="Tahoma"/>
            <family val="2"/>
            <charset val="238"/>
          </rPr>
          <t xml:space="preserve">
staroNOVÉ, NAHRAZUJÍ FIALOVÉ POLOŽKY</t>
        </r>
      </text>
    </comment>
    <comment ref="C84" authorId="0" shapeId="0" xr:uid="{00000000-0006-0000-0A00-000050000000}">
      <text>
        <r>
          <rPr>
            <b/>
            <sz val="9"/>
            <color indexed="81"/>
            <rFont val="Tahoma"/>
            <family val="2"/>
            <charset val="238"/>
          </rPr>
          <t>Petr Heinrich:</t>
        </r>
        <r>
          <rPr>
            <sz val="9"/>
            <color indexed="81"/>
            <rFont val="Tahoma"/>
            <family val="2"/>
            <charset val="238"/>
          </rPr>
          <t xml:space="preserve">
staroNOVÉ, NAHRAZUJÍ FIALOVÉ POLOŽKY</t>
        </r>
      </text>
    </comment>
    <comment ref="C85" authorId="0" shapeId="0" xr:uid="{00000000-0006-0000-0A00-000051000000}">
      <text>
        <r>
          <rPr>
            <b/>
            <sz val="9"/>
            <color indexed="81"/>
            <rFont val="Tahoma"/>
            <family val="2"/>
            <charset val="238"/>
          </rPr>
          <t>Petr Heinrich:</t>
        </r>
        <r>
          <rPr>
            <sz val="9"/>
            <color indexed="81"/>
            <rFont val="Tahoma"/>
            <family val="2"/>
            <charset val="238"/>
          </rPr>
          <t xml:space="preserve">
staroNOVÉ, NAHRAZUJÍ FIALOVÉ POLOŽKY</t>
        </r>
      </text>
    </comment>
    <comment ref="F85" authorId="0" shapeId="0" xr:uid="{00000000-0006-0000-0A00-000052000000}">
      <text>
        <r>
          <rPr>
            <b/>
            <sz val="9"/>
            <color indexed="81"/>
            <rFont val="Tahoma"/>
            <family val="2"/>
            <charset val="238"/>
          </rPr>
          <t>Petr Heinrich:</t>
        </r>
        <r>
          <rPr>
            <sz val="9"/>
            <color indexed="81"/>
            <rFont val="Tahoma"/>
            <family val="2"/>
            <charset val="238"/>
          </rPr>
          <t xml:space="preserve">
VELUX - tyto rozměry PRAVDĚPODOBNĚ v řadě bez K nebyly</t>
        </r>
      </text>
    </comment>
    <comment ref="C86" authorId="0" shapeId="0" xr:uid="{00000000-0006-0000-0A00-000053000000}">
      <text>
        <r>
          <rPr>
            <b/>
            <sz val="9"/>
            <color indexed="81"/>
            <rFont val="Tahoma"/>
            <family val="2"/>
            <charset val="238"/>
          </rPr>
          <t>Petr Heinrich:</t>
        </r>
        <r>
          <rPr>
            <sz val="9"/>
            <color indexed="81"/>
            <rFont val="Tahoma"/>
            <family val="2"/>
            <charset val="238"/>
          </rPr>
          <t xml:space="preserve">
staroNOVÉ, NAHRAZUJÍ FIALOVÉ POLOŽKY</t>
        </r>
      </text>
    </comment>
    <comment ref="C87" authorId="0" shapeId="0" xr:uid="{00000000-0006-0000-0A00-000054000000}">
      <text>
        <r>
          <rPr>
            <b/>
            <sz val="9"/>
            <color indexed="81"/>
            <rFont val="Tahoma"/>
            <family val="2"/>
            <charset val="238"/>
          </rPr>
          <t>Petr Heinrich:</t>
        </r>
        <r>
          <rPr>
            <sz val="9"/>
            <color indexed="81"/>
            <rFont val="Tahoma"/>
            <family val="2"/>
            <charset val="238"/>
          </rPr>
          <t xml:space="preserve">
staroNOVÉ, NAHRAZUJÍ FIALOVÉ POLOŽKY</t>
        </r>
      </text>
    </comment>
    <comment ref="C88" authorId="0" shapeId="0" xr:uid="{00000000-0006-0000-0A00-000055000000}">
      <text>
        <r>
          <rPr>
            <b/>
            <sz val="9"/>
            <color indexed="81"/>
            <rFont val="Tahoma"/>
            <family val="2"/>
            <charset val="238"/>
          </rPr>
          <t>Petr Heinrich:</t>
        </r>
        <r>
          <rPr>
            <sz val="9"/>
            <color indexed="81"/>
            <rFont val="Tahoma"/>
            <family val="2"/>
            <charset val="238"/>
          </rPr>
          <t xml:space="preserve">
staroNOVÉ, NAHRAZUJÍ FIALOVÉ POLOŽKY</t>
        </r>
      </text>
    </comment>
    <comment ref="C89" authorId="0" shapeId="0" xr:uid="{00000000-0006-0000-0A00-000056000000}">
      <text>
        <r>
          <rPr>
            <b/>
            <sz val="9"/>
            <color indexed="81"/>
            <rFont val="Tahoma"/>
            <family val="2"/>
            <charset val="238"/>
          </rPr>
          <t>Petr Heinrich:</t>
        </r>
        <r>
          <rPr>
            <sz val="9"/>
            <color indexed="81"/>
            <rFont val="Tahoma"/>
            <family val="2"/>
            <charset val="238"/>
          </rPr>
          <t xml:space="preserve">
staroNOVÉ, NAHRAZUJÍ FIALOVÉ POLOŽKY</t>
        </r>
      </text>
    </comment>
    <comment ref="C90" authorId="0" shapeId="0" xr:uid="{00000000-0006-0000-0A00-000057000000}">
      <text>
        <r>
          <rPr>
            <b/>
            <sz val="9"/>
            <color indexed="81"/>
            <rFont val="Tahoma"/>
            <family val="2"/>
            <charset val="238"/>
          </rPr>
          <t>Petr Heinrich:</t>
        </r>
        <r>
          <rPr>
            <sz val="9"/>
            <color indexed="81"/>
            <rFont val="Tahoma"/>
            <family val="2"/>
            <charset val="238"/>
          </rPr>
          <t xml:space="preserve">
staroNOVÉ, NAHRAZUJÍ FIALOVÉ POLOŽKY</t>
        </r>
      </text>
    </comment>
    <comment ref="C91" authorId="0" shapeId="0" xr:uid="{00000000-0006-0000-0A00-000058000000}">
      <text>
        <r>
          <rPr>
            <b/>
            <sz val="9"/>
            <color indexed="81"/>
            <rFont val="Tahoma"/>
            <family val="2"/>
            <charset val="238"/>
          </rPr>
          <t>Petr Heinrich:</t>
        </r>
        <r>
          <rPr>
            <sz val="9"/>
            <color indexed="81"/>
            <rFont val="Tahoma"/>
            <family val="2"/>
            <charset val="238"/>
          </rPr>
          <t xml:space="preserve">
staroNOVÉ, NAHRAZUJÍ FIALOVÉ POLOŽKY</t>
        </r>
      </text>
    </comment>
    <comment ref="C92" authorId="0" shapeId="0" xr:uid="{00000000-0006-0000-0A00-000059000000}">
      <text>
        <r>
          <rPr>
            <b/>
            <sz val="9"/>
            <color indexed="81"/>
            <rFont val="Tahoma"/>
            <family val="2"/>
            <charset val="238"/>
          </rPr>
          <t>Petr Heinrich:</t>
        </r>
        <r>
          <rPr>
            <sz val="9"/>
            <color indexed="81"/>
            <rFont val="Tahoma"/>
            <family val="2"/>
            <charset val="238"/>
          </rPr>
          <t xml:space="preserve">
staroNOVÉ, NAHRAZUJÍ FIALOVÉ POLOŽKY</t>
        </r>
      </text>
    </comment>
    <comment ref="F92" authorId="0" shapeId="0" xr:uid="{00000000-0006-0000-0A00-00005A000000}">
      <text>
        <r>
          <rPr>
            <b/>
            <sz val="9"/>
            <color indexed="81"/>
            <rFont val="Tahoma"/>
            <family val="2"/>
            <charset val="238"/>
          </rPr>
          <t>Petr Heinrich:</t>
        </r>
        <r>
          <rPr>
            <sz val="9"/>
            <color indexed="81"/>
            <rFont val="Tahoma"/>
            <family val="2"/>
            <charset val="238"/>
          </rPr>
          <t xml:space="preserve">
VELUX - tyto rozměry PRAVDĚPODOBNĚ v řadě bez K nebyly</t>
        </r>
      </text>
    </comment>
    <comment ref="C93" authorId="0" shapeId="0" xr:uid="{00000000-0006-0000-0A00-00005B000000}">
      <text>
        <r>
          <rPr>
            <b/>
            <sz val="9"/>
            <color indexed="81"/>
            <rFont val="Tahoma"/>
            <family val="2"/>
            <charset val="238"/>
          </rPr>
          <t>Petr Heinrich:</t>
        </r>
        <r>
          <rPr>
            <sz val="9"/>
            <color indexed="81"/>
            <rFont val="Tahoma"/>
            <family val="2"/>
            <charset val="238"/>
          </rPr>
          <t xml:space="preserve">
staroNOVÉ, NAHRAZUJÍ FIALOVÉ POLOŽKY</t>
        </r>
      </text>
    </comment>
    <comment ref="C94" authorId="0" shapeId="0" xr:uid="{00000000-0006-0000-0A00-00005C000000}">
      <text>
        <r>
          <rPr>
            <b/>
            <sz val="9"/>
            <color indexed="81"/>
            <rFont val="Tahoma"/>
            <family val="2"/>
            <charset val="238"/>
          </rPr>
          <t>Petr Heinrich:</t>
        </r>
        <r>
          <rPr>
            <sz val="9"/>
            <color indexed="81"/>
            <rFont val="Tahoma"/>
            <family val="2"/>
            <charset val="238"/>
          </rPr>
          <t xml:space="preserve">
staroNOVÉ, NAHRAZUJÍ FIALOVÉ POLOŽKY</t>
        </r>
      </text>
    </comment>
    <comment ref="C95" authorId="0" shapeId="0" xr:uid="{00000000-0006-0000-0A00-00005D000000}">
      <text>
        <r>
          <rPr>
            <b/>
            <sz val="9"/>
            <color indexed="81"/>
            <rFont val="Tahoma"/>
            <family val="2"/>
            <charset val="238"/>
          </rPr>
          <t>Petr Heinrich:</t>
        </r>
        <r>
          <rPr>
            <sz val="9"/>
            <color indexed="81"/>
            <rFont val="Tahoma"/>
            <family val="2"/>
            <charset val="238"/>
          </rPr>
          <t xml:space="preserve">
staroNOVÉ, NAHRAZUJÍ FIALOVÉ POLOŽKY</t>
        </r>
      </text>
    </comment>
    <comment ref="C96" authorId="0" shapeId="0" xr:uid="{00000000-0006-0000-0A00-00005E000000}">
      <text>
        <r>
          <rPr>
            <b/>
            <sz val="9"/>
            <color indexed="81"/>
            <rFont val="Tahoma"/>
            <family val="2"/>
            <charset val="238"/>
          </rPr>
          <t>Petr Heinrich:</t>
        </r>
        <r>
          <rPr>
            <sz val="9"/>
            <color indexed="81"/>
            <rFont val="Tahoma"/>
            <family val="2"/>
            <charset val="238"/>
          </rPr>
          <t xml:space="preserve">
staroNOVÉ, NAHRAZUJÍ FIALOVÉ POLOŽKY</t>
        </r>
      </text>
    </comment>
    <comment ref="C97" authorId="0" shapeId="0" xr:uid="{00000000-0006-0000-0A00-00005F000000}">
      <text>
        <r>
          <rPr>
            <b/>
            <sz val="9"/>
            <color indexed="81"/>
            <rFont val="Tahoma"/>
            <family val="2"/>
            <charset val="238"/>
          </rPr>
          <t>Petr Heinrich:</t>
        </r>
        <r>
          <rPr>
            <sz val="9"/>
            <color indexed="81"/>
            <rFont val="Tahoma"/>
            <family val="2"/>
            <charset val="238"/>
          </rPr>
          <t xml:space="preserve">
staroNOVÉ, NAHRAZUJÍ FIALOVÉ POLOŽKY</t>
        </r>
      </text>
    </comment>
    <comment ref="C98" authorId="0" shapeId="0" xr:uid="{00000000-0006-0000-0A00-000060000000}">
      <text>
        <r>
          <rPr>
            <b/>
            <sz val="9"/>
            <color indexed="81"/>
            <rFont val="Tahoma"/>
            <family val="2"/>
            <charset val="238"/>
          </rPr>
          <t>Petr Heinrich:</t>
        </r>
        <r>
          <rPr>
            <sz val="9"/>
            <color indexed="81"/>
            <rFont val="Tahoma"/>
            <family val="2"/>
            <charset val="238"/>
          </rPr>
          <t xml:space="preserve">
staroNOVÉ, NAHRAZUJÍ FIALOVÉ POLOŽKY</t>
        </r>
      </text>
    </comment>
    <comment ref="C99" authorId="0" shapeId="0" xr:uid="{00000000-0006-0000-0A00-000061000000}">
      <text>
        <r>
          <rPr>
            <sz val="9"/>
            <color indexed="81"/>
            <rFont val="Tahoma"/>
            <family val="2"/>
            <charset val="238"/>
          </rPr>
          <t>NOVÉ, odpovídají položkám bez K</t>
        </r>
      </text>
    </comment>
    <comment ref="C100" authorId="0" shapeId="0" xr:uid="{00000000-0006-0000-0A00-000062000000}">
      <text>
        <r>
          <rPr>
            <sz val="9"/>
            <color indexed="81"/>
            <rFont val="Tahoma"/>
            <family val="2"/>
            <charset val="238"/>
          </rPr>
          <t>NOVÉ, odpovídají položkám bez K</t>
        </r>
      </text>
    </comment>
    <comment ref="C101" authorId="0" shapeId="0" xr:uid="{00000000-0006-0000-0A00-000063000000}">
      <text>
        <r>
          <rPr>
            <sz val="9"/>
            <color indexed="81"/>
            <rFont val="Tahoma"/>
            <family val="2"/>
            <charset val="238"/>
          </rPr>
          <t>NOVÉ, odpovídají položkám bez K</t>
        </r>
      </text>
    </comment>
    <comment ref="C102" authorId="0" shapeId="0" xr:uid="{00000000-0006-0000-0A00-000064000000}">
      <text>
        <r>
          <rPr>
            <sz val="9"/>
            <color indexed="81"/>
            <rFont val="Tahoma"/>
            <family val="2"/>
            <charset val="238"/>
          </rPr>
          <t>NOVÉ, odpovídají položkám bez K</t>
        </r>
      </text>
    </comment>
    <comment ref="C103" authorId="0" shapeId="0" xr:uid="{00000000-0006-0000-0A00-000065000000}">
      <text>
        <r>
          <rPr>
            <sz val="9"/>
            <color indexed="81"/>
            <rFont val="Tahoma"/>
            <family val="2"/>
            <charset val="238"/>
          </rPr>
          <t>NOVÉ, odpovídají položkám bez K</t>
        </r>
      </text>
    </comment>
    <comment ref="C104" authorId="0" shapeId="0" xr:uid="{00000000-0006-0000-0A00-000066000000}">
      <text>
        <r>
          <rPr>
            <sz val="9"/>
            <color indexed="81"/>
            <rFont val="Tahoma"/>
            <family val="2"/>
            <charset val="238"/>
          </rPr>
          <t>NOVÉ, odpovídají položkám bez K</t>
        </r>
      </text>
    </comment>
    <comment ref="C105" authorId="0" shapeId="0" xr:uid="{00000000-0006-0000-0A00-000067000000}">
      <text>
        <r>
          <rPr>
            <sz val="9"/>
            <color indexed="81"/>
            <rFont val="Tahoma"/>
            <family val="2"/>
            <charset val="238"/>
          </rPr>
          <t>NOVÉ, odpovídají položkám bez K</t>
        </r>
      </text>
    </comment>
    <comment ref="C106" authorId="0" shapeId="0" xr:uid="{00000000-0006-0000-0A00-000068000000}">
      <text>
        <r>
          <rPr>
            <sz val="9"/>
            <color indexed="81"/>
            <rFont val="Tahoma"/>
            <family val="2"/>
            <charset val="238"/>
          </rPr>
          <t>NOVÉ, odpovídají položkám bez K</t>
        </r>
      </text>
    </comment>
    <comment ref="C107" authorId="0" shapeId="0" xr:uid="{00000000-0006-0000-0A00-000069000000}">
      <text>
        <r>
          <rPr>
            <sz val="9"/>
            <color indexed="81"/>
            <rFont val="Tahoma"/>
            <family val="2"/>
            <charset val="238"/>
          </rPr>
          <t>NOVÉ, odpovídají položkám bez K</t>
        </r>
      </text>
    </comment>
    <comment ref="C108" authorId="0" shapeId="0" xr:uid="{00000000-0006-0000-0A00-00006A000000}">
      <text>
        <r>
          <rPr>
            <sz val="9"/>
            <color indexed="81"/>
            <rFont val="Tahoma"/>
            <family val="2"/>
            <charset val="238"/>
          </rPr>
          <t>NOVÉ, odpovídají položkám bez K</t>
        </r>
      </text>
    </comment>
    <comment ref="C109" authorId="0" shapeId="0" xr:uid="{00000000-0006-0000-0A00-00006B000000}">
      <text>
        <r>
          <rPr>
            <sz val="9"/>
            <color indexed="81"/>
            <rFont val="Tahoma"/>
            <family val="2"/>
            <charset val="238"/>
          </rPr>
          <t>NOVÉ, odpovídají položkám bez K</t>
        </r>
      </text>
    </comment>
    <comment ref="C110" authorId="0" shapeId="0" xr:uid="{00000000-0006-0000-0A00-00006C000000}">
      <text>
        <r>
          <rPr>
            <sz val="9"/>
            <color indexed="81"/>
            <rFont val="Tahoma"/>
            <family val="2"/>
            <charset val="238"/>
          </rPr>
          <t>NOVÉ, odpovídají položkám bez K</t>
        </r>
      </text>
    </comment>
    <comment ref="C111" authorId="0" shapeId="0" xr:uid="{00000000-0006-0000-0A00-00006D000000}">
      <text>
        <r>
          <rPr>
            <sz val="9"/>
            <color indexed="81"/>
            <rFont val="Tahoma"/>
            <family val="2"/>
            <charset val="238"/>
          </rPr>
          <t>NOVÉ, odpovídají položkám bez K</t>
        </r>
      </text>
    </comment>
    <comment ref="C112" authorId="0" shapeId="0" xr:uid="{00000000-0006-0000-0A00-00006E000000}">
      <text>
        <r>
          <rPr>
            <sz val="9"/>
            <color indexed="81"/>
            <rFont val="Tahoma"/>
            <family val="2"/>
            <charset val="238"/>
          </rPr>
          <t>NOVÉ, odpovídají položkám bez K</t>
        </r>
      </text>
    </comment>
    <comment ref="C113" authorId="0" shapeId="0" xr:uid="{00000000-0006-0000-0A00-00006F000000}">
      <text>
        <r>
          <rPr>
            <sz val="9"/>
            <color indexed="81"/>
            <rFont val="Tahoma"/>
            <family val="2"/>
            <charset val="238"/>
          </rPr>
          <t>NOVÉ, odpovídají položkám bez K</t>
        </r>
      </text>
    </comment>
    <comment ref="C114" authorId="0" shapeId="0" xr:uid="{00000000-0006-0000-0A00-000070000000}">
      <text>
        <r>
          <rPr>
            <sz val="9"/>
            <color indexed="81"/>
            <rFont val="Tahoma"/>
            <family val="2"/>
            <charset val="238"/>
          </rPr>
          <t>NOVÉ, odpovídají položkám bez K</t>
        </r>
      </text>
    </comment>
    <comment ref="C115" authorId="0" shapeId="0" xr:uid="{00000000-0006-0000-0A00-000071000000}">
      <text>
        <r>
          <rPr>
            <sz val="9"/>
            <color indexed="81"/>
            <rFont val="Tahoma"/>
            <family val="2"/>
            <charset val="238"/>
          </rPr>
          <t>NOVÉ, odpovídají položkám bez K</t>
        </r>
      </text>
    </comment>
    <comment ref="C116" authorId="0" shapeId="0" xr:uid="{00000000-0006-0000-0A00-000072000000}">
      <text>
        <r>
          <rPr>
            <sz val="9"/>
            <color indexed="81"/>
            <rFont val="Tahoma"/>
            <family val="2"/>
            <charset val="238"/>
          </rPr>
          <t>NOVÉ, odpovídají položkám bez K</t>
        </r>
      </text>
    </comment>
    <comment ref="C117" authorId="0" shapeId="0" xr:uid="{00000000-0006-0000-0A00-000073000000}">
      <text>
        <r>
          <rPr>
            <sz val="9"/>
            <color indexed="81"/>
            <rFont val="Tahoma"/>
            <family val="2"/>
            <charset val="238"/>
          </rPr>
          <t>NOVÉ, odpovídají položkám bez K</t>
        </r>
      </text>
    </comment>
    <comment ref="C118" authorId="0" shapeId="0" xr:uid="{00000000-0006-0000-0A00-000074000000}">
      <text>
        <r>
          <rPr>
            <sz val="9"/>
            <color indexed="81"/>
            <rFont val="Tahoma"/>
            <family val="2"/>
            <charset val="238"/>
          </rPr>
          <t>NOVÉ, odpovídají položkám bez K</t>
        </r>
      </text>
    </comment>
    <comment ref="C119" authorId="0" shapeId="0" xr:uid="{00000000-0006-0000-0A00-000075000000}">
      <text>
        <r>
          <rPr>
            <sz val="9"/>
            <color indexed="81"/>
            <rFont val="Tahoma"/>
            <family val="2"/>
            <charset val="238"/>
          </rPr>
          <t>NOVÉ, odpovídají položkám bez K</t>
        </r>
      </text>
    </comment>
    <comment ref="C120" authorId="0" shapeId="0" xr:uid="{00000000-0006-0000-0A00-000076000000}">
      <text>
        <r>
          <rPr>
            <sz val="9"/>
            <color indexed="81"/>
            <rFont val="Tahoma"/>
            <family val="2"/>
            <charset val="238"/>
          </rPr>
          <t>NOVÉ, odpovídají položkám bez K</t>
        </r>
      </text>
    </comment>
    <comment ref="C121" authorId="0" shapeId="0" xr:uid="{00000000-0006-0000-0A00-000077000000}">
      <text>
        <r>
          <rPr>
            <sz val="9"/>
            <color indexed="81"/>
            <rFont val="Tahoma"/>
            <family val="2"/>
            <charset val="238"/>
          </rPr>
          <t>NOVÉ, odpovídají položkám bez K</t>
        </r>
      </text>
    </comment>
    <comment ref="C122" authorId="0" shapeId="0" xr:uid="{00000000-0006-0000-0A00-000078000000}">
      <text>
        <r>
          <rPr>
            <sz val="9"/>
            <color indexed="81"/>
            <rFont val="Tahoma"/>
            <family val="2"/>
            <charset val="238"/>
          </rPr>
          <t>NOVÉ, odpovídají položkám bez K</t>
        </r>
      </text>
    </comment>
    <comment ref="C123" authorId="0" shapeId="0" xr:uid="{00000000-0006-0000-0A00-000079000000}">
      <text>
        <r>
          <rPr>
            <b/>
            <sz val="9"/>
            <color indexed="81"/>
            <rFont val="Tahoma"/>
            <family val="2"/>
            <charset val="238"/>
          </rPr>
          <t>Petr Heinrich:</t>
        </r>
        <r>
          <rPr>
            <sz val="9"/>
            <color indexed="81"/>
            <rFont val="Tahoma"/>
            <family val="2"/>
            <charset val="238"/>
          </rPr>
          <t xml:space="preserve">
úplně NOVÉ</t>
        </r>
      </text>
    </comment>
    <comment ref="C124" authorId="0" shapeId="0" xr:uid="{00000000-0006-0000-0A00-00007A000000}">
      <text>
        <r>
          <rPr>
            <b/>
            <sz val="9"/>
            <color indexed="81"/>
            <rFont val="Tahoma"/>
            <family val="2"/>
            <charset val="238"/>
          </rPr>
          <t>Petr Heinrich:</t>
        </r>
        <r>
          <rPr>
            <sz val="9"/>
            <color indexed="81"/>
            <rFont val="Tahoma"/>
            <family val="2"/>
            <charset val="238"/>
          </rPr>
          <t xml:space="preserve">
úplně NOVÉ</t>
        </r>
      </text>
    </comment>
    <comment ref="C125" authorId="0" shapeId="0" xr:uid="{00000000-0006-0000-0A00-00007B000000}">
      <text>
        <r>
          <rPr>
            <b/>
            <sz val="9"/>
            <color indexed="81"/>
            <rFont val="Tahoma"/>
            <family val="2"/>
            <charset val="238"/>
          </rPr>
          <t>Petr Heinrich:</t>
        </r>
        <r>
          <rPr>
            <sz val="9"/>
            <color indexed="81"/>
            <rFont val="Tahoma"/>
            <family val="2"/>
            <charset val="238"/>
          </rPr>
          <t xml:space="preserve">
úplně NOVÉ</t>
        </r>
      </text>
    </comment>
    <comment ref="C126" authorId="0" shapeId="0" xr:uid="{00000000-0006-0000-0A00-00007C000000}">
      <text>
        <r>
          <rPr>
            <b/>
            <sz val="9"/>
            <color indexed="81"/>
            <rFont val="Tahoma"/>
            <family val="2"/>
            <charset val="238"/>
          </rPr>
          <t>Petr Heinrich:</t>
        </r>
        <r>
          <rPr>
            <sz val="9"/>
            <color indexed="81"/>
            <rFont val="Tahoma"/>
            <family val="2"/>
            <charset val="238"/>
          </rPr>
          <t xml:space="preserve">
úplně NOVÉ</t>
        </r>
      </text>
    </comment>
    <comment ref="C127" authorId="0" shapeId="0" xr:uid="{00000000-0006-0000-0A00-00007D000000}">
      <text>
        <r>
          <rPr>
            <b/>
            <sz val="9"/>
            <color indexed="81"/>
            <rFont val="Tahoma"/>
            <family val="2"/>
            <charset val="238"/>
          </rPr>
          <t>Petr Heinrich:</t>
        </r>
        <r>
          <rPr>
            <sz val="9"/>
            <color indexed="81"/>
            <rFont val="Tahoma"/>
            <family val="2"/>
            <charset val="238"/>
          </rPr>
          <t xml:space="preserve">
úplně NOVÉ</t>
        </r>
      </text>
    </comment>
    <comment ref="C128" authorId="0" shapeId="0" xr:uid="{00000000-0006-0000-0A00-00007E000000}">
      <text>
        <r>
          <rPr>
            <b/>
            <sz val="9"/>
            <color indexed="81"/>
            <rFont val="Tahoma"/>
            <family val="2"/>
            <charset val="238"/>
          </rPr>
          <t>Petr Heinrich:</t>
        </r>
        <r>
          <rPr>
            <sz val="9"/>
            <color indexed="81"/>
            <rFont val="Tahoma"/>
            <family val="2"/>
            <charset val="238"/>
          </rPr>
          <t xml:space="preserve">
úplně NOVÉ</t>
        </r>
      </text>
    </comment>
    <comment ref="C129" authorId="0" shapeId="0" xr:uid="{00000000-0006-0000-0A00-00007F000000}">
      <text>
        <r>
          <rPr>
            <b/>
            <sz val="9"/>
            <color indexed="81"/>
            <rFont val="Tahoma"/>
            <family val="2"/>
            <charset val="238"/>
          </rPr>
          <t>Petr Heinrich:</t>
        </r>
        <r>
          <rPr>
            <sz val="9"/>
            <color indexed="81"/>
            <rFont val="Tahoma"/>
            <family val="2"/>
            <charset val="238"/>
          </rPr>
          <t xml:space="preserve">
úplně NOVÉ</t>
        </r>
      </text>
    </comment>
    <comment ref="C130" authorId="0" shapeId="0" xr:uid="{00000000-0006-0000-0A00-000080000000}">
      <text>
        <r>
          <rPr>
            <b/>
            <sz val="9"/>
            <color indexed="81"/>
            <rFont val="Tahoma"/>
            <family val="2"/>
            <charset val="238"/>
          </rPr>
          <t>Petr Heinrich:</t>
        </r>
        <r>
          <rPr>
            <sz val="9"/>
            <color indexed="81"/>
            <rFont val="Tahoma"/>
            <family val="2"/>
            <charset val="238"/>
          </rPr>
          <t xml:space="preserve">
úplně NOVÉ</t>
        </r>
      </text>
    </comment>
  </commentList>
</comments>
</file>

<file path=xl/sharedStrings.xml><?xml version="1.0" encoding="utf-8"?>
<sst xmlns="http://schemas.openxmlformats.org/spreadsheetml/2006/main" count="5790" uniqueCount="1948">
  <si>
    <t>Bílovecká 2411/1, 746 01 Opava</t>
  </si>
  <si>
    <t>E-mail: objednavky@isotra.cz</t>
  </si>
  <si>
    <t>ISOTRA a.s.</t>
  </si>
  <si>
    <t>Identifikační číslo okna</t>
  </si>
  <si>
    <t>25 mm</t>
  </si>
  <si>
    <t>TEL.: +420 553 685 101</t>
  </si>
  <si>
    <t>FAX: +420 553 685 110</t>
  </si>
  <si>
    <t>www.isotra.cz</t>
  </si>
  <si>
    <t>ELOX</t>
  </si>
  <si>
    <t>N</t>
  </si>
  <si>
    <t>VELUX</t>
  </si>
  <si>
    <t>FAKRO</t>
  </si>
  <si>
    <t>ROTO</t>
  </si>
  <si>
    <t>ŠÍŘKU, VÝŠKU a ÚHEL LIŠTY &lt;B&gt;vyměřením + doplněním do následujících oken formuláře&lt;/B&gt;.</t>
  </si>
  <si>
    <t xml:space="preserve">Vyberte z nabízených hodnot. Pokud  byla v předešlém okně formuláře nastavena hodnota 0, </t>
  </si>
  <si>
    <t xml:space="preserve">zde se přednastaví opět 0. Pak postupujte dle návodu pro vyměření a montáž, kde je nutno určit </t>
  </si>
  <si>
    <t>PRIMA FENESTRA</t>
  </si>
  <si>
    <t>ZÍMA</t>
  </si>
  <si>
    <t>LANGER</t>
  </si>
  <si>
    <t>DOBROPLAST</t>
  </si>
  <si>
    <t>ROOFLITE</t>
  </si>
  <si>
    <t>GGU C04</t>
  </si>
  <si>
    <t>GGU F06</t>
  </si>
  <si>
    <t>GGU M04</t>
  </si>
  <si>
    <t>GGU M06</t>
  </si>
  <si>
    <t>GGU M08</t>
  </si>
  <si>
    <t>GGU P06</t>
  </si>
  <si>
    <t>GGU P08</t>
  </si>
  <si>
    <t>GGU S06</t>
  </si>
  <si>
    <t>GGU S08</t>
  </si>
  <si>
    <t>GIL M34</t>
  </si>
  <si>
    <t>GIL P34</t>
  </si>
  <si>
    <t>GIL S34</t>
  </si>
  <si>
    <t>GIL U34</t>
  </si>
  <si>
    <t>GIU M34</t>
  </si>
  <si>
    <t>GIU P34</t>
  </si>
  <si>
    <t>GIU S34</t>
  </si>
  <si>
    <t>GIV M50</t>
  </si>
  <si>
    <t>GIV P50</t>
  </si>
  <si>
    <t>GIV S50</t>
  </si>
  <si>
    <t>GIV U50</t>
  </si>
  <si>
    <t>GPU F50</t>
  </si>
  <si>
    <t>GPU M06</t>
  </si>
  <si>
    <t>GPU M08</t>
  </si>
  <si>
    <t>GPU P06</t>
  </si>
  <si>
    <t>GPU P08</t>
  </si>
  <si>
    <t>GPU S06</t>
  </si>
  <si>
    <t>GPU S08</t>
  </si>
  <si>
    <t>VFA/VFB M34</t>
  </si>
  <si>
    <t>VFA/VFB M36</t>
  </si>
  <si>
    <t>VFA/VFB M38</t>
  </si>
  <si>
    <t>VFA/VFB P34</t>
  </si>
  <si>
    <t>VFA/VFB P36</t>
  </si>
  <si>
    <t>VFA/VFB P38</t>
  </si>
  <si>
    <t>VFA/VFB S34</t>
  </si>
  <si>
    <t>5/7 735 K</t>
  </si>
  <si>
    <t>5/9 735 K</t>
  </si>
  <si>
    <t>5/11 735 K</t>
  </si>
  <si>
    <t>6/9 735 K</t>
  </si>
  <si>
    <t>6/11 735 K</t>
  </si>
  <si>
    <t>6/14 735 K</t>
  </si>
  <si>
    <t>7/9 735 K</t>
  </si>
  <si>
    <t>7/11 735 K</t>
  </si>
  <si>
    <t>7/14 735 K</t>
  </si>
  <si>
    <t>9/9 735 K</t>
  </si>
  <si>
    <t>9/11 735 K</t>
  </si>
  <si>
    <t>9/14 735 K</t>
  </si>
  <si>
    <t>11/9 735 K</t>
  </si>
  <si>
    <t>11/11 735 K</t>
  </si>
  <si>
    <t>11/14 735 K</t>
  </si>
  <si>
    <t>11/16 735 K</t>
  </si>
  <si>
    <t>5/7 735 H</t>
  </si>
  <si>
    <t>5/9 735 H</t>
  </si>
  <si>
    <t>5/11 735 H</t>
  </si>
  <si>
    <t>6/9 735 H</t>
  </si>
  <si>
    <t>6/11 735 H</t>
  </si>
  <si>
    <t>6/14 735 H</t>
  </si>
  <si>
    <t>7/9 735 H</t>
  </si>
  <si>
    <t>7/11 735 H</t>
  </si>
  <si>
    <t>7/14 735 H</t>
  </si>
  <si>
    <t>9/9 735 H</t>
  </si>
  <si>
    <t>9/11 735 H</t>
  </si>
  <si>
    <t>9/14 735 H</t>
  </si>
  <si>
    <t>11/9 735 H</t>
  </si>
  <si>
    <t>11/11 735 H</t>
  </si>
  <si>
    <t>11/14 735 H</t>
  </si>
  <si>
    <t>11/16 735 H</t>
  </si>
  <si>
    <t>5/7 738</t>
  </si>
  <si>
    <t>5/9 738</t>
  </si>
  <si>
    <t>5/11 738</t>
  </si>
  <si>
    <t>6/9 738</t>
  </si>
  <si>
    <t>6/11 738</t>
  </si>
  <si>
    <t>6/14 738</t>
  </si>
  <si>
    <t>7/9 738</t>
  </si>
  <si>
    <t>7/11 738</t>
  </si>
  <si>
    <t>7/14 738</t>
  </si>
  <si>
    <t>9/9 738</t>
  </si>
  <si>
    <t>9/11 738</t>
  </si>
  <si>
    <t>9/14 738</t>
  </si>
  <si>
    <t>11/9 738</t>
  </si>
  <si>
    <t>11/11 738</t>
  </si>
  <si>
    <t>11/14 738</t>
  </si>
  <si>
    <t>11/16 738</t>
  </si>
  <si>
    <t>5/7 435 K</t>
  </si>
  <si>
    <t>5/9 435 K</t>
  </si>
  <si>
    <t>5/11 435 K</t>
  </si>
  <si>
    <t>6/9 435 K</t>
  </si>
  <si>
    <t>6/11 435 K</t>
  </si>
  <si>
    <t>6/14 435 K</t>
  </si>
  <si>
    <t>7/9 435 K</t>
  </si>
  <si>
    <t>7/11 435 K</t>
  </si>
  <si>
    <t>7/14 435 K</t>
  </si>
  <si>
    <t>9/9 435 K</t>
  </si>
  <si>
    <t>9/11 435 K</t>
  </si>
  <si>
    <t>9/14 435 K</t>
  </si>
  <si>
    <t>11/9 435 K</t>
  </si>
  <si>
    <t>11/11 435 K</t>
  </si>
  <si>
    <t>11/14 435 K</t>
  </si>
  <si>
    <t>11/16 435 K</t>
  </si>
  <si>
    <t>5/7 435 H</t>
  </si>
  <si>
    <t>5/9 435 H</t>
  </si>
  <si>
    <t>5/11 435 H</t>
  </si>
  <si>
    <t>6/9 435 H</t>
  </si>
  <si>
    <t>6/11 435 H</t>
  </si>
  <si>
    <t>6/14 435 H</t>
  </si>
  <si>
    <t>7/9 435 H</t>
  </si>
  <si>
    <t>7/11 435 H</t>
  </si>
  <si>
    <t>7/14 435 H</t>
  </si>
  <si>
    <t>9/9 435 H</t>
  </si>
  <si>
    <t>9/11 435 H</t>
  </si>
  <si>
    <t>9/14 435 H</t>
  </si>
  <si>
    <t>11/9 435 H</t>
  </si>
  <si>
    <t>11/11 435 H</t>
  </si>
  <si>
    <t>11/14 435 H</t>
  </si>
  <si>
    <t>11/16 435 H</t>
  </si>
  <si>
    <t>5/7 439 T</t>
  </si>
  <si>
    <t>5/9 439 T</t>
  </si>
  <si>
    <t>5/11 439 T</t>
  </si>
  <si>
    <t>6/9 439 T</t>
  </si>
  <si>
    <t>6/11 439 T</t>
  </si>
  <si>
    <t>6/14 439 T</t>
  </si>
  <si>
    <t>7/9 439 T</t>
  </si>
  <si>
    <t>7/11 439 T</t>
  </si>
  <si>
    <t>7/14 439 T</t>
  </si>
  <si>
    <t>9/9 439 T</t>
  </si>
  <si>
    <t>9/11 439 T</t>
  </si>
  <si>
    <t>9/14 439 T</t>
  </si>
  <si>
    <t>11/9 439 T</t>
  </si>
  <si>
    <t>11/11 439 T</t>
  </si>
  <si>
    <t>11/14 439 T</t>
  </si>
  <si>
    <t>11/16 439 T</t>
  </si>
  <si>
    <t>5/7 R 35</t>
  </si>
  <si>
    <t>5/9 R 35</t>
  </si>
  <si>
    <t>5/11 R 35</t>
  </si>
  <si>
    <t>6/9 R 35</t>
  </si>
  <si>
    <t>6/11 R 35</t>
  </si>
  <si>
    <t>6/14 R 35</t>
  </si>
  <si>
    <t>7/9 R 35</t>
  </si>
  <si>
    <t>7/11 R 35</t>
  </si>
  <si>
    <t>7/14 R 35</t>
  </si>
  <si>
    <t>9/9 R 35</t>
  </si>
  <si>
    <t>9/11 R 35</t>
  </si>
  <si>
    <t>9/14 R 35</t>
  </si>
  <si>
    <t>11/9 R 35</t>
  </si>
  <si>
    <t>11/11 R 35</t>
  </si>
  <si>
    <t>11/14 R 35</t>
  </si>
  <si>
    <t>11/16 R 35</t>
  </si>
  <si>
    <t>5/7 R 45</t>
  </si>
  <si>
    <t>5/9 R 45</t>
  </si>
  <si>
    <t>5/11 R 45</t>
  </si>
  <si>
    <t>6/9 R 45</t>
  </si>
  <si>
    <t>6/11 R 45</t>
  </si>
  <si>
    <t>6/14 R 45</t>
  </si>
  <si>
    <t>7/9 R 45</t>
  </si>
  <si>
    <t>7/11 R 45</t>
  </si>
  <si>
    <t>7/14 R 45</t>
  </si>
  <si>
    <t>9/9 R 45</t>
  </si>
  <si>
    <t>9/11 R 45</t>
  </si>
  <si>
    <t>9/14 R 45</t>
  </si>
  <si>
    <t>11/9 R 45</t>
  </si>
  <si>
    <t>11/11 R 45</t>
  </si>
  <si>
    <t>11/14 R 45</t>
  </si>
  <si>
    <t>11/16 R 45</t>
  </si>
  <si>
    <t>5/7 R 75</t>
  </si>
  <si>
    <t>5/9 R 75</t>
  </si>
  <si>
    <t>5/11 R 75</t>
  </si>
  <si>
    <t>6/9 R 75</t>
  </si>
  <si>
    <t>6/11 R 75</t>
  </si>
  <si>
    <t>6/14 R 75</t>
  </si>
  <si>
    <t>7/9 R 75</t>
  </si>
  <si>
    <t>7/11 R 75</t>
  </si>
  <si>
    <t>7/14 R 75</t>
  </si>
  <si>
    <t>9/9 R 75</t>
  </si>
  <si>
    <t>9/11 R 75</t>
  </si>
  <si>
    <t>9/14 R 75</t>
  </si>
  <si>
    <t>11/9 R 75</t>
  </si>
  <si>
    <t>11/11 R 75</t>
  </si>
  <si>
    <t>11/14 R 75</t>
  </si>
  <si>
    <t>11/16 R 75</t>
  </si>
  <si>
    <t>5/7 R 65</t>
  </si>
  <si>
    <t>5/9 R 65</t>
  </si>
  <si>
    <t>5/11 R 65</t>
  </si>
  <si>
    <t>6/9 R 65</t>
  </si>
  <si>
    <t>6/11 R 65</t>
  </si>
  <si>
    <t>6/14 R 65</t>
  </si>
  <si>
    <t>6/18 R 65</t>
  </si>
  <si>
    <t>7/7 R 65</t>
  </si>
  <si>
    <t>7/9 R 65</t>
  </si>
  <si>
    <t>7/11 R 65</t>
  </si>
  <si>
    <t>7/14 R 65</t>
  </si>
  <si>
    <t>7/16 R 65</t>
  </si>
  <si>
    <t>5/7 R 68</t>
  </si>
  <si>
    <t>5/9 R 68</t>
  </si>
  <si>
    <t>5/11 R 68</t>
  </si>
  <si>
    <t>6/9 R 68</t>
  </si>
  <si>
    <t>6/11 R 68</t>
  </si>
  <si>
    <t>6/14 R 68</t>
  </si>
  <si>
    <t>6/18 R 68</t>
  </si>
  <si>
    <t>7/7 R 68</t>
  </si>
  <si>
    <t>7/9 R 68</t>
  </si>
  <si>
    <t>7/11 R 68</t>
  </si>
  <si>
    <t>7/14 R 68</t>
  </si>
  <si>
    <t>7/16 R 68</t>
  </si>
  <si>
    <t>5/7 R 69</t>
  </si>
  <si>
    <t>5/9 R 69</t>
  </si>
  <si>
    <t>5/11 R 69</t>
  </si>
  <si>
    <t>6/9 R 69</t>
  </si>
  <si>
    <t>6/11 R 69</t>
  </si>
  <si>
    <t>6/14 R 69</t>
  </si>
  <si>
    <t>6/18 R 69</t>
  </si>
  <si>
    <t>7/7 R 69</t>
  </si>
  <si>
    <t>7/9 R 69</t>
  </si>
  <si>
    <t>7/11 R 69</t>
  </si>
  <si>
    <t>7/14 R 69</t>
  </si>
  <si>
    <t>7/16 R 69</t>
  </si>
  <si>
    <t>5/7 R 85</t>
  </si>
  <si>
    <t>5/9 R 85</t>
  </si>
  <si>
    <t>5/11 R 85</t>
  </si>
  <si>
    <t>6/9 R 85</t>
  </si>
  <si>
    <t>6/11 R 85</t>
  </si>
  <si>
    <t>6/14 R 85</t>
  </si>
  <si>
    <t>6/18 R 85</t>
  </si>
  <si>
    <t>7/7 R 85</t>
  </si>
  <si>
    <t>7/9 R 85</t>
  </si>
  <si>
    <t>7/11 R 85</t>
  </si>
  <si>
    <t>7/14 R 85</t>
  </si>
  <si>
    <t>7/16 R 85</t>
  </si>
  <si>
    <t>5/7 R 89</t>
  </si>
  <si>
    <t>5/9 R 89</t>
  </si>
  <si>
    <t>5/11 R 89</t>
  </si>
  <si>
    <t>6/9 R 89</t>
  </si>
  <si>
    <t>6/11 R 89</t>
  </si>
  <si>
    <t>6/14 R 89</t>
  </si>
  <si>
    <t>6/18 R 89</t>
  </si>
  <si>
    <t>7/7 R 89</t>
  </si>
  <si>
    <t>7/9 R 89</t>
  </si>
  <si>
    <t>7/11 R 89</t>
  </si>
  <si>
    <t>7/14 R 89</t>
  </si>
  <si>
    <t>7/16 R 89</t>
  </si>
  <si>
    <t>506 OK</t>
  </si>
  <si>
    <t>507 OK</t>
  </si>
  <si>
    <t>618 OK</t>
  </si>
  <si>
    <t>709 OK</t>
  </si>
  <si>
    <t>718 OK</t>
  </si>
  <si>
    <t>740 OK</t>
  </si>
  <si>
    <t>840 OK</t>
  </si>
  <si>
    <t>506 T/D</t>
  </si>
  <si>
    <t>507 T/D</t>
  </si>
  <si>
    <t>618 T/D</t>
  </si>
  <si>
    <t>709 T/D</t>
  </si>
  <si>
    <t>718 T/D</t>
  </si>
  <si>
    <t>740 T/D</t>
  </si>
  <si>
    <t>760 T/D</t>
  </si>
  <si>
    <t>818 T/D</t>
  </si>
  <si>
    <t>840 T/D</t>
  </si>
  <si>
    <t>940 T/D</t>
  </si>
  <si>
    <t>506 T/O</t>
  </si>
  <si>
    <t>507 T/O</t>
  </si>
  <si>
    <t>618 T/O</t>
  </si>
  <si>
    <t>709 T/O</t>
  </si>
  <si>
    <t>718 T/O</t>
  </si>
  <si>
    <t>740 T/O</t>
  </si>
  <si>
    <t>760 T/O</t>
  </si>
  <si>
    <t>818 T/O</t>
  </si>
  <si>
    <t>840 T/O</t>
  </si>
  <si>
    <t>940 T/O</t>
  </si>
  <si>
    <t>960 T/O</t>
  </si>
  <si>
    <t>F18T FT/D</t>
  </si>
  <si>
    <t>F40T FT/D</t>
  </si>
  <si>
    <t>506 E/D</t>
  </si>
  <si>
    <t>507 E/D</t>
  </si>
  <si>
    <t>618 E/D</t>
  </si>
  <si>
    <t>709 E/D</t>
  </si>
  <si>
    <t>718 E/D</t>
  </si>
  <si>
    <t>740 E/D</t>
  </si>
  <si>
    <t>760 E/D</t>
  </si>
  <si>
    <t>818 E/D</t>
  </si>
  <si>
    <t>840 E/D</t>
  </si>
  <si>
    <t>940 E/D</t>
  </si>
  <si>
    <t>506 E/O</t>
  </si>
  <si>
    <t>507 E/O</t>
  </si>
  <si>
    <t>618 E/O</t>
  </si>
  <si>
    <t>709 E/O</t>
  </si>
  <si>
    <t>718 E/O</t>
  </si>
  <si>
    <t>740 E/O</t>
  </si>
  <si>
    <t>760 E/O</t>
  </si>
  <si>
    <t>818 E/O</t>
  </si>
  <si>
    <t>840 E/O</t>
  </si>
  <si>
    <t>940 E/O</t>
  </si>
  <si>
    <t>F18E FE/D</t>
  </si>
  <si>
    <t>F40E FE/D</t>
  </si>
  <si>
    <t>506 SO</t>
  </si>
  <si>
    <t>608 SO</t>
  </si>
  <si>
    <t>611 SO</t>
  </si>
  <si>
    <t>614 SO</t>
  </si>
  <si>
    <t>708 SO</t>
  </si>
  <si>
    <t>711 SO</t>
  </si>
  <si>
    <t>714 SO</t>
  </si>
  <si>
    <t>716 SO</t>
  </si>
  <si>
    <t>808 SO</t>
  </si>
  <si>
    <t>811 SO</t>
  </si>
  <si>
    <t>814 SO</t>
  </si>
  <si>
    <t>108 SO</t>
  </si>
  <si>
    <t>111 SO</t>
  </si>
  <si>
    <t>760 QK</t>
  </si>
  <si>
    <t>818 L QK</t>
  </si>
  <si>
    <t>709 L QK</t>
  </si>
  <si>
    <t>50/85</t>
  </si>
  <si>
    <t>60/85</t>
  </si>
  <si>
    <t>62/140</t>
  </si>
  <si>
    <t>70/85</t>
  </si>
  <si>
    <t>70/110</t>
  </si>
  <si>
    <t>80/120</t>
  </si>
  <si>
    <t>80/140</t>
  </si>
  <si>
    <t>90/120</t>
  </si>
  <si>
    <t>90/140</t>
  </si>
  <si>
    <t>110/110</t>
  </si>
  <si>
    <t>110/140</t>
  </si>
  <si>
    <t>55/78</t>
  </si>
  <si>
    <t>78/98</t>
  </si>
  <si>
    <t>66/118</t>
  </si>
  <si>
    <t>78/118</t>
  </si>
  <si>
    <t>88/118</t>
  </si>
  <si>
    <t>94/118</t>
  </si>
  <si>
    <t>78/140</t>
  </si>
  <si>
    <t>94/140</t>
  </si>
  <si>
    <t>78/160</t>
  </si>
  <si>
    <t>114/118</t>
  </si>
  <si>
    <t>C2 A</t>
  </si>
  <si>
    <t>F6 A</t>
  </si>
  <si>
    <t>M4 A</t>
  </si>
  <si>
    <t>M6 A</t>
  </si>
  <si>
    <t>M8 A</t>
  </si>
  <si>
    <t>úhel (°)</t>
  </si>
  <si>
    <t>š (mm)</t>
  </si>
  <si>
    <t>v (mm)</t>
  </si>
  <si>
    <t>R</t>
  </si>
  <si>
    <t>LB 50/50</t>
  </si>
  <si>
    <t>LB 200</t>
  </si>
  <si>
    <t>LB 250</t>
  </si>
  <si>
    <t>LB 50/100</t>
  </si>
  <si>
    <t>LB 50/150</t>
  </si>
  <si>
    <t>LB 50/200</t>
  </si>
  <si>
    <t>LB 100</t>
  </si>
  <si>
    <t>LB 150</t>
  </si>
  <si>
    <t>Zkr 2.</t>
  </si>
  <si>
    <t>F18T FT/O</t>
  </si>
  <si>
    <t>F40T FT/O</t>
  </si>
  <si>
    <t>F18E FE/O</t>
  </si>
  <si>
    <t>F40E FE/O</t>
  </si>
  <si>
    <t>OKPOL</t>
  </si>
  <si>
    <t>OT01 55/78</t>
  </si>
  <si>
    <t>OT02 55/98</t>
  </si>
  <si>
    <t>OT03 64/98</t>
  </si>
  <si>
    <t>OT04 64/118</t>
  </si>
  <si>
    <t>OT05 78/98</t>
  </si>
  <si>
    <t>OT06 78/118</t>
  </si>
  <si>
    <t>OT07 78/140</t>
  </si>
  <si>
    <t>OT08 78/160</t>
  </si>
  <si>
    <t>OT09 94/118</t>
  </si>
  <si>
    <t>OT10 94/140</t>
  </si>
  <si>
    <t>OT11 114/118</t>
  </si>
  <si>
    <t>OT12 114/140</t>
  </si>
  <si>
    <t>OT13 134/98</t>
  </si>
  <si>
    <t>17/21</t>
  </si>
  <si>
    <t>49/21</t>
  </si>
  <si>
    <t>58/21</t>
  </si>
  <si>
    <t>58P/21</t>
  </si>
  <si>
    <t>60/21</t>
  </si>
  <si>
    <t>61/21</t>
  </si>
  <si>
    <t>65/21</t>
  </si>
  <si>
    <t>77/21</t>
  </si>
  <si>
    <t>81/21</t>
  </si>
  <si>
    <t>82/21</t>
  </si>
  <si>
    <t>83/21</t>
  </si>
  <si>
    <t>84/21</t>
  </si>
  <si>
    <t>85/21</t>
  </si>
  <si>
    <t>86/21</t>
  </si>
  <si>
    <t>87/21</t>
  </si>
  <si>
    <t>91/21</t>
  </si>
  <si>
    <t>92/21</t>
  </si>
  <si>
    <t>195/21</t>
  </si>
  <si>
    <t>244/21</t>
  </si>
  <si>
    <t>287/21</t>
  </si>
  <si>
    <t>306/21</t>
  </si>
  <si>
    <t>380/21</t>
  </si>
  <si>
    <t>529/21</t>
  </si>
  <si>
    <t>700/21</t>
  </si>
  <si>
    <t>711/21</t>
  </si>
  <si>
    <t>712/21</t>
  </si>
  <si>
    <t>713/21</t>
  </si>
  <si>
    <t>714/21</t>
  </si>
  <si>
    <t>716/21</t>
  </si>
  <si>
    <t>717/21</t>
  </si>
  <si>
    <t>848/21</t>
  </si>
  <si>
    <t>1011/21</t>
  </si>
  <si>
    <t>1012/21</t>
  </si>
  <si>
    <t>1083/21</t>
  </si>
  <si>
    <t>1926/21</t>
  </si>
  <si>
    <t>2016/21</t>
  </si>
  <si>
    <t>2601SP/21</t>
  </si>
  <si>
    <t>2612SP/21</t>
  </si>
  <si>
    <t>x</t>
  </si>
  <si>
    <t>1/21</t>
  </si>
  <si>
    <t>11/21</t>
  </si>
  <si>
    <t>12/21</t>
  </si>
  <si>
    <t>Vyrobce</t>
  </si>
  <si>
    <t>Velux</t>
  </si>
  <si>
    <t>Fakro</t>
  </si>
  <si>
    <t>Roto</t>
  </si>
  <si>
    <t>Prima_Fenestra</t>
  </si>
  <si>
    <t>Zíma</t>
  </si>
  <si>
    <t>Langer</t>
  </si>
  <si>
    <t>Rooflite</t>
  </si>
  <si>
    <t>Dobroplast</t>
  </si>
  <si>
    <t>štítek</t>
  </si>
  <si>
    <t>šířka</t>
  </si>
  <si>
    <t>výška</t>
  </si>
  <si>
    <t>úhel</t>
  </si>
  <si>
    <t>okno</t>
  </si>
  <si>
    <t>typ žaluzie</t>
  </si>
  <si>
    <t>V - LITE jezdec</t>
  </si>
  <si>
    <t>V - LITE kolečko</t>
  </si>
  <si>
    <t>lamela</t>
  </si>
  <si>
    <t>látka</t>
  </si>
  <si>
    <t>tyč_vlite</t>
  </si>
  <si>
    <t>tyč_rlite</t>
  </si>
  <si>
    <t>S2 (mm) =</t>
  </si>
  <si>
    <t>H (mm) =</t>
  </si>
  <si>
    <t>R - lite</t>
  </si>
  <si>
    <t>10 114/118</t>
  </si>
  <si>
    <t>11 114/140</t>
  </si>
  <si>
    <t>12 134/98</t>
  </si>
  <si>
    <t>17 134/140</t>
  </si>
  <si>
    <t>01 55/78</t>
  </si>
  <si>
    <t>02 55/98</t>
  </si>
  <si>
    <t>03 66/98</t>
  </si>
  <si>
    <t>04 66/118</t>
  </si>
  <si>
    <t>05 78/98</t>
  </si>
  <si>
    <t>06 78/118</t>
  </si>
  <si>
    <t>07 78/140</t>
  </si>
  <si>
    <t>08 94/118</t>
  </si>
  <si>
    <t>09 94/140</t>
  </si>
  <si>
    <t>GGL_GZL_GPL C02</t>
  </si>
  <si>
    <t>GGL_GZL_GPL C04</t>
  </si>
  <si>
    <t>GGL_GZL_GPL F04</t>
  </si>
  <si>
    <t>GGL_GZL_GPL F06</t>
  </si>
  <si>
    <t>GGL_GZL_GPL M04</t>
  </si>
  <si>
    <t>GGL_GZL_GPL M06</t>
  </si>
  <si>
    <t>GGL_GZL_GPL M08</t>
  </si>
  <si>
    <t>GGL_GZL_GPL M10</t>
  </si>
  <si>
    <t>GGL_GZL_GPL P06</t>
  </si>
  <si>
    <t>GGL_GZL_GPL P08</t>
  </si>
  <si>
    <t>GGL_GZL_GPL P10</t>
  </si>
  <si>
    <t>GGL_GZL_GPL S06</t>
  </si>
  <si>
    <t>GGL_GZL_GPL S08</t>
  </si>
  <si>
    <t>GGL_GZL_GPL S10</t>
  </si>
  <si>
    <t>GGL_GZL_GPL U08</t>
  </si>
  <si>
    <t>GGL_GZL_GPL U10</t>
  </si>
  <si>
    <t>GGL_GZL_GPL 102</t>
  </si>
  <si>
    <t>GGL_GZL_GPL 104</t>
  </si>
  <si>
    <t>GGL_GZL_GPL 204</t>
  </si>
  <si>
    <t>GGL_GZL_GPL 206</t>
  </si>
  <si>
    <t>GGL_GZL_GPL 304</t>
  </si>
  <si>
    <t>GGL_GZL_GPL 306</t>
  </si>
  <si>
    <t>GGL_GZL_GPL 308</t>
  </si>
  <si>
    <t>GGL_GZL_GPL 310</t>
  </si>
  <si>
    <t>GGL_GZL_GPL 404</t>
  </si>
  <si>
    <t>GGL_GZL_GPL 406</t>
  </si>
  <si>
    <t>GGL_GZL_GPL 408</t>
  </si>
  <si>
    <t>GGL_GZL_GPL 410</t>
  </si>
  <si>
    <t>GGL_GZL_GPL 606</t>
  </si>
  <si>
    <t>GGL_GZL_GPL 608</t>
  </si>
  <si>
    <t>GGL_GZL_GPL 610</t>
  </si>
  <si>
    <t>GGL_GZL_GPL 808</t>
  </si>
  <si>
    <t>GGL_GZL_GPL 810</t>
  </si>
  <si>
    <t>102°</t>
  </si>
  <si>
    <t>96°</t>
  </si>
  <si>
    <t>90°</t>
  </si>
  <si>
    <t>107°</t>
  </si>
  <si>
    <t>ovladani</t>
  </si>
  <si>
    <t>L</t>
  </si>
  <si>
    <t>P</t>
  </si>
  <si>
    <t>LB 50</t>
  </si>
  <si>
    <t>78/160.</t>
  </si>
  <si>
    <t>BP 718</t>
  </si>
  <si>
    <t>GGU F08</t>
  </si>
  <si>
    <t>POZOR, zde musí být vnější rozměry oken, 13.5.2015 je doplněno jen u VELUX, ÚHLY ZDE NEHRAJÍ ROLI</t>
  </si>
  <si>
    <t>C02</t>
  </si>
  <si>
    <t>C04</t>
  </si>
  <si>
    <t>F04</t>
  </si>
  <si>
    <t>F06</t>
  </si>
  <si>
    <t>M04</t>
  </si>
  <si>
    <t>M06</t>
  </si>
  <si>
    <t>M08</t>
  </si>
  <si>
    <t>M10</t>
  </si>
  <si>
    <t>P06</t>
  </si>
  <si>
    <t>P08</t>
  </si>
  <si>
    <t>P10</t>
  </si>
  <si>
    <t>S06</t>
  </si>
  <si>
    <t>S08</t>
  </si>
  <si>
    <t>S10</t>
  </si>
  <si>
    <t>U08</t>
  </si>
  <si>
    <t>U10</t>
  </si>
  <si>
    <t>NOVÉ</t>
  </si>
  <si>
    <t>F08</t>
  </si>
  <si>
    <t>C06</t>
  </si>
  <si>
    <t>U04</t>
  </si>
  <si>
    <t>M34</t>
  </si>
  <si>
    <t>P34</t>
  </si>
  <si>
    <t>S34</t>
  </si>
  <si>
    <t>U34</t>
  </si>
  <si>
    <t>P04</t>
  </si>
  <si>
    <r>
      <t>C</t>
    </r>
    <r>
      <rPr>
        <b/>
        <sz val="10"/>
        <color indexed="10"/>
        <rFont val="Arial"/>
        <family val="2"/>
        <charset val="238"/>
      </rPr>
      <t>K</t>
    </r>
    <r>
      <rPr>
        <sz val="10"/>
        <rFont val="Arial"/>
        <family val="2"/>
        <charset val="238"/>
      </rPr>
      <t>02</t>
    </r>
  </si>
  <si>
    <r>
      <t>C</t>
    </r>
    <r>
      <rPr>
        <b/>
        <sz val="10"/>
        <color indexed="10"/>
        <rFont val="Arial"/>
        <family val="2"/>
        <charset val="238"/>
      </rPr>
      <t>K</t>
    </r>
    <r>
      <rPr>
        <sz val="10"/>
        <rFont val="Arial"/>
        <family val="2"/>
        <charset val="238"/>
      </rPr>
      <t>04</t>
    </r>
  </si>
  <si>
    <r>
      <t>C</t>
    </r>
    <r>
      <rPr>
        <b/>
        <sz val="10"/>
        <color indexed="10"/>
        <rFont val="Arial"/>
        <family val="2"/>
        <charset val="238"/>
      </rPr>
      <t>K</t>
    </r>
    <r>
      <rPr>
        <sz val="10"/>
        <rFont val="Arial"/>
        <family val="2"/>
        <charset val="238"/>
      </rPr>
      <t>06</t>
    </r>
  </si>
  <si>
    <r>
      <t>F</t>
    </r>
    <r>
      <rPr>
        <b/>
        <sz val="10"/>
        <color indexed="10"/>
        <rFont val="Arial"/>
        <family val="2"/>
        <charset val="238"/>
      </rPr>
      <t>K</t>
    </r>
    <r>
      <rPr>
        <sz val="10"/>
        <rFont val="Arial"/>
        <family val="2"/>
        <charset val="238"/>
      </rPr>
      <t>04</t>
    </r>
  </si>
  <si>
    <r>
      <t>F</t>
    </r>
    <r>
      <rPr>
        <b/>
        <sz val="10"/>
        <color indexed="10"/>
        <rFont val="Arial"/>
        <family val="2"/>
        <charset val="238"/>
      </rPr>
      <t>K</t>
    </r>
    <r>
      <rPr>
        <sz val="10"/>
        <rFont val="Arial"/>
        <family val="2"/>
        <charset val="238"/>
      </rPr>
      <t>06</t>
    </r>
  </si>
  <si>
    <r>
      <t>F</t>
    </r>
    <r>
      <rPr>
        <b/>
        <sz val="10"/>
        <color indexed="10"/>
        <rFont val="Arial"/>
        <family val="2"/>
        <charset val="238"/>
      </rPr>
      <t>K</t>
    </r>
    <r>
      <rPr>
        <sz val="10"/>
        <rFont val="Arial"/>
        <family val="2"/>
        <charset val="238"/>
      </rPr>
      <t>08</t>
    </r>
  </si>
  <si>
    <r>
      <t>M</t>
    </r>
    <r>
      <rPr>
        <b/>
        <sz val="10"/>
        <color indexed="10"/>
        <rFont val="Arial"/>
        <family val="2"/>
        <charset val="238"/>
      </rPr>
      <t>K</t>
    </r>
    <r>
      <rPr>
        <sz val="10"/>
        <rFont val="Arial"/>
        <family val="2"/>
        <charset val="238"/>
      </rPr>
      <t>04</t>
    </r>
  </si>
  <si>
    <r>
      <t>M</t>
    </r>
    <r>
      <rPr>
        <b/>
        <sz val="10"/>
        <color indexed="10"/>
        <rFont val="Arial"/>
        <family val="2"/>
        <charset val="238"/>
      </rPr>
      <t>K</t>
    </r>
    <r>
      <rPr>
        <sz val="10"/>
        <rFont val="Arial"/>
        <family val="2"/>
        <charset val="238"/>
      </rPr>
      <t>06</t>
    </r>
  </si>
  <si>
    <r>
      <t>M</t>
    </r>
    <r>
      <rPr>
        <b/>
        <sz val="10"/>
        <color indexed="10"/>
        <rFont val="Arial"/>
        <family val="2"/>
        <charset val="238"/>
      </rPr>
      <t>K</t>
    </r>
    <r>
      <rPr>
        <sz val="10"/>
        <rFont val="Arial"/>
        <family val="2"/>
        <charset val="238"/>
      </rPr>
      <t>08</t>
    </r>
  </si>
  <si>
    <r>
      <t>M</t>
    </r>
    <r>
      <rPr>
        <b/>
        <sz val="10"/>
        <color indexed="10"/>
        <rFont val="Arial"/>
        <family val="2"/>
        <charset val="238"/>
      </rPr>
      <t>K</t>
    </r>
    <r>
      <rPr>
        <sz val="10"/>
        <rFont val="Arial"/>
        <family val="2"/>
        <charset val="238"/>
      </rPr>
      <t>10</t>
    </r>
  </si>
  <si>
    <r>
      <t>P</t>
    </r>
    <r>
      <rPr>
        <b/>
        <sz val="10"/>
        <color indexed="10"/>
        <rFont val="Arial"/>
        <family val="2"/>
        <charset val="238"/>
      </rPr>
      <t>K</t>
    </r>
    <r>
      <rPr>
        <sz val="10"/>
        <rFont val="Arial"/>
        <family val="2"/>
        <charset val="238"/>
      </rPr>
      <t>04</t>
    </r>
  </si>
  <si>
    <r>
      <t>P</t>
    </r>
    <r>
      <rPr>
        <b/>
        <sz val="10"/>
        <color indexed="10"/>
        <rFont val="Arial"/>
        <family val="2"/>
        <charset val="238"/>
      </rPr>
      <t>K</t>
    </r>
    <r>
      <rPr>
        <sz val="10"/>
        <rFont val="Arial"/>
        <family val="2"/>
        <charset val="238"/>
      </rPr>
      <t>06</t>
    </r>
  </si>
  <si>
    <r>
      <t>P</t>
    </r>
    <r>
      <rPr>
        <b/>
        <sz val="10"/>
        <color indexed="10"/>
        <rFont val="Arial"/>
        <family val="2"/>
        <charset val="238"/>
      </rPr>
      <t>K</t>
    </r>
    <r>
      <rPr>
        <sz val="10"/>
        <rFont val="Arial"/>
        <family val="2"/>
        <charset val="238"/>
      </rPr>
      <t>08</t>
    </r>
  </si>
  <si>
    <r>
      <t>P</t>
    </r>
    <r>
      <rPr>
        <b/>
        <sz val="10"/>
        <color indexed="10"/>
        <rFont val="Arial"/>
        <family val="2"/>
        <charset val="238"/>
      </rPr>
      <t>K</t>
    </r>
    <r>
      <rPr>
        <sz val="10"/>
        <rFont val="Arial"/>
        <family val="2"/>
        <charset val="238"/>
      </rPr>
      <t>10</t>
    </r>
  </si>
  <si>
    <r>
      <t>S</t>
    </r>
    <r>
      <rPr>
        <b/>
        <sz val="10"/>
        <color indexed="10"/>
        <rFont val="Arial"/>
        <family val="2"/>
        <charset val="238"/>
      </rPr>
      <t>K</t>
    </r>
    <r>
      <rPr>
        <sz val="10"/>
        <rFont val="Arial"/>
        <family val="2"/>
        <charset val="238"/>
      </rPr>
      <t>06</t>
    </r>
  </si>
  <si>
    <r>
      <t>S</t>
    </r>
    <r>
      <rPr>
        <b/>
        <sz val="10"/>
        <color indexed="10"/>
        <rFont val="Arial"/>
        <family val="2"/>
        <charset val="238"/>
      </rPr>
      <t>K</t>
    </r>
    <r>
      <rPr>
        <sz val="10"/>
        <rFont val="Arial"/>
        <family val="2"/>
        <charset val="238"/>
      </rPr>
      <t>08</t>
    </r>
  </si>
  <si>
    <r>
      <t>S</t>
    </r>
    <r>
      <rPr>
        <b/>
        <sz val="10"/>
        <color indexed="10"/>
        <rFont val="Arial"/>
        <family val="2"/>
        <charset val="238"/>
      </rPr>
      <t>K</t>
    </r>
    <r>
      <rPr>
        <sz val="10"/>
        <rFont val="Arial"/>
        <family val="2"/>
        <charset val="238"/>
      </rPr>
      <t>10</t>
    </r>
  </si>
  <si>
    <r>
      <t>U</t>
    </r>
    <r>
      <rPr>
        <b/>
        <sz val="10"/>
        <color indexed="10"/>
        <rFont val="Arial"/>
        <family val="2"/>
        <charset val="238"/>
      </rPr>
      <t>K</t>
    </r>
    <r>
      <rPr>
        <sz val="10"/>
        <rFont val="Arial"/>
        <family val="2"/>
        <charset val="238"/>
      </rPr>
      <t>04</t>
    </r>
  </si>
  <si>
    <r>
      <t>U</t>
    </r>
    <r>
      <rPr>
        <b/>
        <sz val="10"/>
        <color indexed="10"/>
        <rFont val="Arial"/>
        <family val="2"/>
        <charset val="238"/>
      </rPr>
      <t>K</t>
    </r>
    <r>
      <rPr>
        <sz val="10"/>
        <rFont val="Arial"/>
        <family val="2"/>
        <charset val="238"/>
      </rPr>
      <t>08</t>
    </r>
  </si>
  <si>
    <r>
      <t>U</t>
    </r>
    <r>
      <rPr>
        <b/>
        <sz val="10"/>
        <color indexed="10"/>
        <rFont val="Arial"/>
        <family val="2"/>
        <charset val="238"/>
      </rPr>
      <t>K</t>
    </r>
    <r>
      <rPr>
        <sz val="10"/>
        <rFont val="Arial"/>
        <family val="2"/>
        <charset val="238"/>
      </rPr>
      <t>10</t>
    </r>
  </si>
  <si>
    <r>
      <t>M</t>
    </r>
    <r>
      <rPr>
        <b/>
        <sz val="10"/>
        <color indexed="10"/>
        <rFont val="Arial"/>
        <family val="2"/>
        <charset val="238"/>
      </rPr>
      <t>K</t>
    </r>
    <r>
      <rPr>
        <sz val="10"/>
        <rFont val="Arial"/>
        <family val="2"/>
        <charset val="238"/>
      </rPr>
      <t>34</t>
    </r>
  </si>
  <si>
    <r>
      <t>P</t>
    </r>
    <r>
      <rPr>
        <b/>
        <sz val="10"/>
        <color indexed="10"/>
        <rFont val="Arial"/>
        <family val="2"/>
        <charset val="238"/>
      </rPr>
      <t>K</t>
    </r>
    <r>
      <rPr>
        <sz val="10"/>
        <rFont val="Arial"/>
        <family val="2"/>
        <charset val="238"/>
      </rPr>
      <t>34</t>
    </r>
  </si>
  <si>
    <r>
      <t>S</t>
    </r>
    <r>
      <rPr>
        <b/>
        <sz val="10"/>
        <color indexed="10"/>
        <rFont val="Arial"/>
        <family val="2"/>
        <charset val="238"/>
      </rPr>
      <t>K</t>
    </r>
    <r>
      <rPr>
        <sz val="10"/>
        <rFont val="Arial"/>
        <family val="2"/>
        <charset val="238"/>
      </rPr>
      <t>34</t>
    </r>
  </si>
  <si>
    <r>
      <t>U</t>
    </r>
    <r>
      <rPr>
        <b/>
        <sz val="10"/>
        <color indexed="10"/>
        <rFont val="Arial"/>
        <family val="2"/>
        <charset val="238"/>
      </rPr>
      <t>K</t>
    </r>
    <r>
      <rPr>
        <sz val="10"/>
        <rFont val="Arial"/>
        <family val="2"/>
        <charset val="238"/>
      </rPr>
      <t>34</t>
    </r>
  </si>
  <si>
    <t>pro SKY a NEZAKLÁDAT, zrušit</t>
  </si>
  <si>
    <r>
      <t>M</t>
    </r>
    <r>
      <rPr>
        <b/>
        <sz val="10"/>
        <color indexed="10"/>
        <rFont val="Arial"/>
        <family val="2"/>
        <charset val="238"/>
      </rPr>
      <t>K</t>
    </r>
    <r>
      <rPr>
        <sz val="10"/>
        <rFont val="Arial"/>
        <family val="2"/>
        <charset val="238"/>
      </rPr>
      <t>31</t>
    </r>
  </si>
  <si>
    <r>
      <t>P</t>
    </r>
    <r>
      <rPr>
        <b/>
        <sz val="10"/>
        <color indexed="10"/>
        <rFont val="Arial"/>
        <family val="2"/>
        <charset val="238"/>
      </rPr>
      <t>K</t>
    </r>
    <r>
      <rPr>
        <sz val="10"/>
        <rFont val="Arial"/>
        <family val="2"/>
        <charset val="238"/>
      </rPr>
      <t>31</t>
    </r>
  </si>
  <si>
    <r>
      <t>S</t>
    </r>
    <r>
      <rPr>
        <b/>
        <sz val="10"/>
        <color indexed="10"/>
        <rFont val="Arial"/>
        <family val="2"/>
        <charset val="238"/>
      </rPr>
      <t>K</t>
    </r>
    <r>
      <rPr>
        <sz val="10"/>
        <rFont val="Arial"/>
        <family val="2"/>
        <charset val="238"/>
      </rPr>
      <t>31</t>
    </r>
  </si>
  <si>
    <r>
      <t>U</t>
    </r>
    <r>
      <rPr>
        <b/>
        <sz val="10"/>
        <color indexed="10"/>
        <rFont val="Arial"/>
        <family val="2"/>
        <charset val="238"/>
      </rPr>
      <t>K</t>
    </r>
    <r>
      <rPr>
        <sz val="10"/>
        <rFont val="Arial"/>
        <family val="2"/>
        <charset val="238"/>
      </rPr>
      <t>31</t>
    </r>
  </si>
  <si>
    <r>
      <t>M</t>
    </r>
    <r>
      <rPr>
        <b/>
        <sz val="10"/>
        <color indexed="10"/>
        <rFont val="Arial"/>
        <family val="2"/>
        <charset val="238"/>
      </rPr>
      <t>K</t>
    </r>
    <r>
      <rPr>
        <sz val="10"/>
        <rFont val="Arial"/>
        <family val="2"/>
        <charset val="238"/>
      </rPr>
      <t>35</t>
    </r>
  </si>
  <si>
    <r>
      <t>P</t>
    </r>
    <r>
      <rPr>
        <b/>
        <sz val="10"/>
        <color indexed="10"/>
        <rFont val="Arial"/>
        <family val="2"/>
        <charset val="238"/>
      </rPr>
      <t>K</t>
    </r>
    <r>
      <rPr>
        <sz val="10"/>
        <rFont val="Arial"/>
        <family val="2"/>
        <charset val="238"/>
      </rPr>
      <t>35</t>
    </r>
  </si>
  <si>
    <r>
      <t>S</t>
    </r>
    <r>
      <rPr>
        <b/>
        <sz val="10"/>
        <color indexed="10"/>
        <rFont val="Arial"/>
        <family val="2"/>
        <charset val="238"/>
      </rPr>
      <t>K</t>
    </r>
    <r>
      <rPr>
        <sz val="10"/>
        <rFont val="Arial"/>
        <family val="2"/>
        <charset val="238"/>
      </rPr>
      <t>35</t>
    </r>
  </si>
  <si>
    <r>
      <t>U</t>
    </r>
    <r>
      <rPr>
        <b/>
        <sz val="10"/>
        <color indexed="10"/>
        <rFont val="Arial"/>
        <family val="2"/>
        <charset val="238"/>
      </rPr>
      <t>K</t>
    </r>
    <r>
      <rPr>
        <sz val="10"/>
        <rFont val="Arial"/>
        <family val="2"/>
        <charset val="238"/>
      </rPr>
      <t>35</t>
    </r>
  </si>
  <si>
    <t>název hodnoty</t>
  </si>
  <si>
    <t>VELUX TYP xxx + C02</t>
  </si>
  <si>
    <t>VELUX TYP xxx + C04</t>
  </si>
  <si>
    <t>VELUX TYP xxx + C06</t>
  </si>
  <si>
    <t>VELUX TYP xxx + F04</t>
  </si>
  <si>
    <t>VELUX TYP xxx + F06</t>
  </si>
  <si>
    <t>VELUX TYP xxx + F08</t>
  </si>
  <si>
    <t>VELUX TYP xxx + M04</t>
  </si>
  <si>
    <t>VELUX TYP xxx + M06</t>
  </si>
  <si>
    <t>VELUX TYP xxx + M08</t>
  </si>
  <si>
    <t>VELUX TYP xxx + M10</t>
  </si>
  <si>
    <t>VELUX TYP xxx + P04</t>
  </si>
  <si>
    <t>VELUX TYP xxx + P06</t>
  </si>
  <si>
    <t>VELUX TYP xxx + P08</t>
  </si>
  <si>
    <t>VELUX TYP xxx + P10</t>
  </si>
  <si>
    <t>VELUX TYP xxx + S06</t>
  </si>
  <si>
    <t>VELUX TYP xxx + S08</t>
  </si>
  <si>
    <t>VELUX TYP xxx + S10</t>
  </si>
  <si>
    <t>VELUX TYP xxx + U04</t>
  </si>
  <si>
    <t>VELUX TYP xxx + U08</t>
  </si>
  <si>
    <t>VELUX TYP xxx + U10</t>
  </si>
  <si>
    <t>VELUX TYP xxx + M34</t>
  </si>
  <si>
    <t>VELUX TYP xxx + P34</t>
  </si>
  <si>
    <t>VELUX TYP xxx + S34</t>
  </si>
  <si>
    <t>VELUX TYP xxx + U34</t>
  </si>
  <si>
    <r>
      <t>VELUX TYP xxx + C</t>
    </r>
    <r>
      <rPr>
        <b/>
        <sz val="10"/>
        <color indexed="10"/>
        <rFont val="Arial"/>
        <family val="2"/>
        <charset val="238"/>
      </rPr>
      <t>K</t>
    </r>
    <r>
      <rPr>
        <sz val="10"/>
        <rFont val="Arial"/>
        <family val="2"/>
        <charset val="238"/>
      </rPr>
      <t>02</t>
    </r>
  </si>
  <si>
    <r>
      <t>VELUX TYP xxx + C</t>
    </r>
    <r>
      <rPr>
        <b/>
        <sz val="10"/>
        <color indexed="10"/>
        <rFont val="Arial"/>
        <family val="2"/>
        <charset val="238"/>
      </rPr>
      <t>K</t>
    </r>
    <r>
      <rPr>
        <sz val="10"/>
        <rFont val="Arial"/>
        <family val="2"/>
        <charset val="238"/>
      </rPr>
      <t>04</t>
    </r>
  </si>
  <si>
    <r>
      <t>VELUX TYP xxx + C</t>
    </r>
    <r>
      <rPr>
        <b/>
        <sz val="10"/>
        <color indexed="10"/>
        <rFont val="Arial"/>
        <family val="2"/>
        <charset val="238"/>
      </rPr>
      <t>K</t>
    </r>
    <r>
      <rPr>
        <sz val="10"/>
        <rFont val="Arial"/>
        <family val="2"/>
        <charset val="238"/>
      </rPr>
      <t>06</t>
    </r>
  </si>
  <si>
    <r>
      <t>VELUX TYP xxx + F</t>
    </r>
    <r>
      <rPr>
        <b/>
        <sz val="10"/>
        <color indexed="10"/>
        <rFont val="Arial"/>
        <family val="2"/>
        <charset val="238"/>
      </rPr>
      <t>K</t>
    </r>
    <r>
      <rPr>
        <sz val="10"/>
        <rFont val="Arial"/>
        <family val="2"/>
        <charset val="238"/>
      </rPr>
      <t>04</t>
    </r>
  </si>
  <si>
    <r>
      <t>VELUX TYP xxx + F</t>
    </r>
    <r>
      <rPr>
        <b/>
        <sz val="10"/>
        <color indexed="10"/>
        <rFont val="Arial"/>
        <family val="2"/>
        <charset val="238"/>
      </rPr>
      <t>K</t>
    </r>
    <r>
      <rPr>
        <sz val="10"/>
        <rFont val="Arial"/>
        <family val="2"/>
        <charset val="238"/>
      </rPr>
      <t>06</t>
    </r>
  </si>
  <si>
    <r>
      <t>VELUX TYP xxx + F</t>
    </r>
    <r>
      <rPr>
        <b/>
        <sz val="10"/>
        <color indexed="10"/>
        <rFont val="Arial"/>
        <family val="2"/>
        <charset val="238"/>
      </rPr>
      <t>K</t>
    </r>
    <r>
      <rPr>
        <sz val="10"/>
        <rFont val="Arial"/>
        <family val="2"/>
        <charset val="238"/>
      </rPr>
      <t>08</t>
    </r>
  </si>
  <si>
    <r>
      <t>VELUX TYP xxx + M</t>
    </r>
    <r>
      <rPr>
        <b/>
        <sz val="10"/>
        <color indexed="10"/>
        <rFont val="Arial"/>
        <family val="2"/>
        <charset val="238"/>
      </rPr>
      <t>K</t>
    </r>
    <r>
      <rPr>
        <sz val="10"/>
        <rFont val="Arial"/>
        <family val="2"/>
        <charset val="238"/>
      </rPr>
      <t>04</t>
    </r>
  </si>
  <si>
    <r>
      <t>VELUX TYP xxx + M</t>
    </r>
    <r>
      <rPr>
        <b/>
        <sz val="10"/>
        <color indexed="10"/>
        <rFont val="Arial"/>
        <family val="2"/>
        <charset val="238"/>
      </rPr>
      <t>K</t>
    </r>
    <r>
      <rPr>
        <sz val="10"/>
        <rFont val="Arial"/>
        <family val="2"/>
        <charset val="238"/>
      </rPr>
      <t>06</t>
    </r>
  </si>
  <si>
    <r>
      <t>VELUX TYP xxx + M</t>
    </r>
    <r>
      <rPr>
        <b/>
        <sz val="10"/>
        <color indexed="10"/>
        <rFont val="Arial"/>
        <family val="2"/>
        <charset val="238"/>
      </rPr>
      <t>K</t>
    </r>
    <r>
      <rPr>
        <sz val="10"/>
        <rFont val="Arial"/>
        <family val="2"/>
        <charset val="238"/>
      </rPr>
      <t>08</t>
    </r>
  </si>
  <si>
    <r>
      <t>VELUX TYP xxx + M</t>
    </r>
    <r>
      <rPr>
        <b/>
        <sz val="10"/>
        <color indexed="10"/>
        <rFont val="Arial"/>
        <family val="2"/>
        <charset val="238"/>
      </rPr>
      <t>K</t>
    </r>
    <r>
      <rPr>
        <sz val="10"/>
        <rFont val="Arial"/>
        <family val="2"/>
        <charset val="238"/>
      </rPr>
      <t>10</t>
    </r>
  </si>
  <si>
    <r>
      <t>VELUX TYP xxx + P</t>
    </r>
    <r>
      <rPr>
        <b/>
        <sz val="10"/>
        <color indexed="10"/>
        <rFont val="Arial"/>
        <family val="2"/>
        <charset val="238"/>
      </rPr>
      <t>K</t>
    </r>
    <r>
      <rPr>
        <sz val="10"/>
        <rFont val="Arial"/>
        <family val="2"/>
        <charset val="238"/>
      </rPr>
      <t>04</t>
    </r>
  </si>
  <si>
    <r>
      <t>VELUX TYP xxx + P</t>
    </r>
    <r>
      <rPr>
        <b/>
        <sz val="10"/>
        <color indexed="10"/>
        <rFont val="Arial"/>
        <family val="2"/>
        <charset val="238"/>
      </rPr>
      <t>K</t>
    </r>
    <r>
      <rPr>
        <sz val="10"/>
        <rFont val="Arial"/>
        <family val="2"/>
        <charset val="238"/>
      </rPr>
      <t>06</t>
    </r>
  </si>
  <si>
    <r>
      <t>VELUX TYP xxx + P</t>
    </r>
    <r>
      <rPr>
        <b/>
        <sz val="10"/>
        <color indexed="10"/>
        <rFont val="Arial"/>
        <family val="2"/>
        <charset val="238"/>
      </rPr>
      <t>K</t>
    </r>
    <r>
      <rPr>
        <sz val="10"/>
        <rFont val="Arial"/>
        <family val="2"/>
        <charset val="238"/>
      </rPr>
      <t>08</t>
    </r>
  </si>
  <si>
    <r>
      <t>VELUX TYP xxx + P</t>
    </r>
    <r>
      <rPr>
        <b/>
        <sz val="10"/>
        <color indexed="10"/>
        <rFont val="Arial"/>
        <family val="2"/>
        <charset val="238"/>
      </rPr>
      <t>K</t>
    </r>
    <r>
      <rPr>
        <sz val="10"/>
        <rFont val="Arial"/>
        <family val="2"/>
        <charset val="238"/>
      </rPr>
      <t>10</t>
    </r>
  </si>
  <si>
    <r>
      <t>VELUX TYP xxx + S</t>
    </r>
    <r>
      <rPr>
        <b/>
        <sz val="10"/>
        <color indexed="10"/>
        <rFont val="Arial"/>
        <family val="2"/>
        <charset val="238"/>
      </rPr>
      <t>K</t>
    </r>
    <r>
      <rPr>
        <sz val="10"/>
        <rFont val="Arial"/>
        <family val="2"/>
        <charset val="238"/>
      </rPr>
      <t>06</t>
    </r>
  </si>
  <si>
    <r>
      <t>VELUX TYP xxx + S</t>
    </r>
    <r>
      <rPr>
        <b/>
        <sz val="10"/>
        <color indexed="10"/>
        <rFont val="Arial"/>
        <family val="2"/>
        <charset val="238"/>
      </rPr>
      <t>K</t>
    </r>
    <r>
      <rPr>
        <sz val="10"/>
        <rFont val="Arial"/>
        <family val="2"/>
        <charset val="238"/>
      </rPr>
      <t>08</t>
    </r>
  </si>
  <si>
    <r>
      <t>VELUX TYP xxx + S</t>
    </r>
    <r>
      <rPr>
        <b/>
        <sz val="10"/>
        <color indexed="10"/>
        <rFont val="Arial"/>
        <family val="2"/>
        <charset val="238"/>
      </rPr>
      <t>K</t>
    </r>
    <r>
      <rPr>
        <sz val="10"/>
        <rFont val="Arial"/>
        <family val="2"/>
        <charset val="238"/>
      </rPr>
      <t>10</t>
    </r>
  </si>
  <si>
    <r>
      <t>VELUX TYP xxx + U</t>
    </r>
    <r>
      <rPr>
        <b/>
        <sz val="10"/>
        <color indexed="10"/>
        <rFont val="Arial"/>
        <family val="2"/>
        <charset val="238"/>
      </rPr>
      <t>K</t>
    </r>
    <r>
      <rPr>
        <sz val="10"/>
        <rFont val="Arial"/>
        <family val="2"/>
        <charset val="238"/>
      </rPr>
      <t>04</t>
    </r>
  </si>
  <si>
    <r>
      <t>VELUX TYP xxx + U</t>
    </r>
    <r>
      <rPr>
        <b/>
        <sz val="10"/>
        <color indexed="10"/>
        <rFont val="Arial"/>
        <family val="2"/>
        <charset val="238"/>
      </rPr>
      <t>K</t>
    </r>
    <r>
      <rPr>
        <sz val="10"/>
        <rFont val="Arial"/>
        <family val="2"/>
        <charset val="238"/>
      </rPr>
      <t>08</t>
    </r>
  </si>
  <si>
    <r>
      <t>VELUX TYP xxx + U</t>
    </r>
    <r>
      <rPr>
        <b/>
        <sz val="10"/>
        <color indexed="10"/>
        <rFont val="Arial"/>
        <family val="2"/>
        <charset val="238"/>
      </rPr>
      <t>K</t>
    </r>
    <r>
      <rPr>
        <sz val="10"/>
        <rFont val="Arial"/>
        <family val="2"/>
        <charset val="238"/>
      </rPr>
      <t>10</t>
    </r>
  </si>
  <si>
    <r>
      <t>VELUX TYP xxx + M</t>
    </r>
    <r>
      <rPr>
        <b/>
        <sz val="10"/>
        <color indexed="10"/>
        <rFont val="Arial"/>
        <family val="2"/>
        <charset val="238"/>
      </rPr>
      <t>K</t>
    </r>
    <r>
      <rPr>
        <sz val="10"/>
        <rFont val="Arial"/>
        <family val="2"/>
        <charset val="238"/>
      </rPr>
      <t>34</t>
    </r>
  </si>
  <si>
    <r>
      <t>VELUX TYP xxx + P</t>
    </r>
    <r>
      <rPr>
        <b/>
        <sz val="10"/>
        <color indexed="10"/>
        <rFont val="Arial"/>
        <family val="2"/>
        <charset val="238"/>
      </rPr>
      <t>K</t>
    </r>
    <r>
      <rPr>
        <sz val="10"/>
        <rFont val="Arial"/>
        <family val="2"/>
        <charset val="238"/>
      </rPr>
      <t>34</t>
    </r>
  </si>
  <si>
    <r>
      <t>VELUX TYP xxx + S</t>
    </r>
    <r>
      <rPr>
        <b/>
        <sz val="10"/>
        <color indexed="10"/>
        <rFont val="Arial"/>
        <family val="2"/>
        <charset val="238"/>
      </rPr>
      <t>K</t>
    </r>
    <r>
      <rPr>
        <sz val="10"/>
        <rFont val="Arial"/>
        <family val="2"/>
        <charset val="238"/>
      </rPr>
      <t>34</t>
    </r>
  </si>
  <si>
    <r>
      <t>VELUX TYP xxx + U</t>
    </r>
    <r>
      <rPr>
        <b/>
        <sz val="10"/>
        <color indexed="10"/>
        <rFont val="Arial"/>
        <family val="2"/>
        <charset val="238"/>
      </rPr>
      <t>K</t>
    </r>
    <r>
      <rPr>
        <sz val="10"/>
        <rFont val="Arial"/>
        <family val="2"/>
        <charset val="238"/>
      </rPr>
      <t>34</t>
    </r>
  </si>
  <si>
    <r>
      <t>VELUX TYP xxx + M</t>
    </r>
    <r>
      <rPr>
        <b/>
        <sz val="10"/>
        <color indexed="10"/>
        <rFont val="Arial"/>
        <family val="2"/>
        <charset val="238"/>
      </rPr>
      <t>K</t>
    </r>
    <r>
      <rPr>
        <sz val="10"/>
        <rFont val="Arial"/>
        <family val="2"/>
        <charset val="238"/>
      </rPr>
      <t>31</t>
    </r>
  </si>
  <si>
    <r>
      <t>VELUX TYP xxx + P</t>
    </r>
    <r>
      <rPr>
        <b/>
        <sz val="10"/>
        <color indexed="10"/>
        <rFont val="Arial"/>
        <family val="2"/>
        <charset val="238"/>
      </rPr>
      <t>K</t>
    </r>
    <r>
      <rPr>
        <sz val="10"/>
        <rFont val="Arial"/>
        <family val="2"/>
        <charset val="238"/>
      </rPr>
      <t>31</t>
    </r>
  </si>
  <si>
    <r>
      <t>VELUX TYP xxx + S</t>
    </r>
    <r>
      <rPr>
        <b/>
        <sz val="10"/>
        <color indexed="10"/>
        <rFont val="Arial"/>
        <family val="2"/>
        <charset val="238"/>
      </rPr>
      <t>K</t>
    </r>
    <r>
      <rPr>
        <sz val="10"/>
        <rFont val="Arial"/>
        <family val="2"/>
        <charset val="238"/>
      </rPr>
      <t>31</t>
    </r>
  </si>
  <si>
    <r>
      <t>VELUX TYP xxx + U</t>
    </r>
    <r>
      <rPr>
        <b/>
        <sz val="10"/>
        <color indexed="10"/>
        <rFont val="Arial"/>
        <family val="2"/>
        <charset val="238"/>
      </rPr>
      <t>K</t>
    </r>
    <r>
      <rPr>
        <sz val="10"/>
        <rFont val="Arial"/>
        <family val="2"/>
        <charset val="238"/>
      </rPr>
      <t>31</t>
    </r>
  </si>
  <si>
    <r>
      <t>VELUX TYP xxx + M</t>
    </r>
    <r>
      <rPr>
        <b/>
        <sz val="10"/>
        <color indexed="10"/>
        <rFont val="Arial"/>
        <family val="2"/>
        <charset val="238"/>
      </rPr>
      <t>K</t>
    </r>
    <r>
      <rPr>
        <sz val="10"/>
        <rFont val="Arial"/>
        <family val="2"/>
        <charset val="238"/>
      </rPr>
      <t>35</t>
    </r>
  </si>
  <si>
    <r>
      <t>VELUX TYP xxx + P</t>
    </r>
    <r>
      <rPr>
        <b/>
        <sz val="10"/>
        <color indexed="10"/>
        <rFont val="Arial"/>
        <family val="2"/>
        <charset val="238"/>
      </rPr>
      <t>K</t>
    </r>
    <r>
      <rPr>
        <sz val="10"/>
        <rFont val="Arial"/>
        <family val="2"/>
        <charset val="238"/>
      </rPr>
      <t>35</t>
    </r>
  </si>
  <si>
    <r>
      <t>VELUX TYP xxx + S</t>
    </r>
    <r>
      <rPr>
        <b/>
        <sz val="10"/>
        <color indexed="10"/>
        <rFont val="Arial"/>
        <family val="2"/>
        <charset val="238"/>
      </rPr>
      <t>K</t>
    </r>
    <r>
      <rPr>
        <sz val="10"/>
        <rFont val="Arial"/>
        <family val="2"/>
        <charset val="238"/>
      </rPr>
      <t>35</t>
    </r>
  </si>
  <si>
    <r>
      <t>VELUX TYP xxx + U</t>
    </r>
    <r>
      <rPr>
        <b/>
        <sz val="10"/>
        <color indexed="10"/>
        <rFont val="Arial"/>
        <family val="2"/>
        <charset val="238"/>
      </rPr>
      <t>K</t>
    </r>
    <r>
      <rPr>
        <sz val="10"/>
        <rFont val="Arial"/>
        <family val="2"/>
        <charset val="238"/>
      </rPr>
      <t>35</t>
    </r>
  </si>
  <si>
    <t>doplnit / odstranit ?</t>
  </si>
  <si>
    <t>prověřit na starých oknech</t>
  </si>
  <si>
    <t>NOVÉ s vloženým K dle podkladů VELUX</t>
  </si>
  <si>
    <t>úplně NOVÉ+ K dle podkladů VELUX</t>
  </si>
  <si>
    <t>zrušit</t>
  </si>
  <si>
    <t>VNĚJŠÍ ROZMĚRY</t>
  </si>
  <si>
    <t>Satiné</t>
  </si>
  <si>
    <t>Satiné Blackout</t>
  </si>
  <si>
    <t>Satiné Metal</t>
  </si>
  <si>
    <t>Soltis 92</t>
  </si>
  <si>
    <t>Screen Sky</t>
  </si>
  <si>
    <t>PRIMBA 100</t>
  </si>
  <si>
    <t>PRIMBA 5165</t>
  </si>
  <si>
    <t>PRIMBA 5162</t>
  </si>
  <si>
    <t>PRIMBA 5163</t>
  </si>
  <si>
    <t>PRIMBA 7678</t>
  </si>
  <si>
    <t>STNZ 0101</t>
  </si>
  <si>
    <t>STNZ 0202</t>
  </si>
  <si>
    <t>STNZ 0207</t>
  </si>
  <si>
    <t>STNZ 0701</t>
  </si>
  <si>
    <t>STNZ 2020</t>
  </si>
  <si>
    <t>STNZ 3030</t>
  </si>
  <si>
    <t>STNBZ 0101</t>
  </si>
  <si>
    <t>STNBZ 0102</t>
  </si>
  <si>
    <t>STNBZ 0202</t>
  </si>
  <si>
    <t>STNBZ 0707</t>
  </si>
  <si>
    <t>STNBZ 2020</t>
  </si>
  <si>
    <t>STNBZ 3030</t>
  </si>
  <si>
    <t>STNMZ 0101</t>
  </si>
  <si>
    <t>STNMZ 0202</t>
  </si>
  <si>
    <t>STNMZ 0707</t>
  </si>
  <si>
    <t>STNMZ 2020</t>
  </si>
  <si>
    <t>SLTZ 2044</t>
  </si>
  <si>
    <t>SLTZ 2047</t>
  </si>
  <si>
    <t>SLTZ 2051</t>
  </si>
  <si>
    <t>SLTZ 2135</t>
  </si>
  <si>
    <t>SLTZ 2167</t>
  </si>
  <si>
    <t>SLTZ 2175</t>
  </si>
  <si>
    <t>R-Lite</t>
  </si>
  <si>
    <t>Primera Blackout</t>
  </si>
  <si>
    <t>Soltis 93</t>
  </si>
  <si>
    <t>Soltis 94</t>
  </si>
  <si>
    <t>Soltis 95</t>
  </si>
  <si>
    <t>Soltis 96</t>
  </si>
  <si>
    <t>Soltis 97</t>
  </si>
  <si>
    <t>7344/21</t>
  </si>
  <si>
    <t>7328/21</t>
  </si>
  <si>
    <t>7325/21</t>
  </si>
  <si>
    <t>7324/21</t>
  </si>
  <si>
    <t>7343/21</t>
  </si>
  <si>
    <t>7349/21</t>
  </si>
  <si>
    <t>V 752/21</t>
  </si>
  <si>
    <t>V 567/21</t>
  </si>
  <si>
    <t>V 174/21</t>
  </si>
  <si>
    <t>V 4024/21</t>
  </si>
  <si>
    <t>V 44/21</t>
  </si>
  <si>
    <t>V 903/21</t>
  </si>
  <si>
    <t xml:space="preserve"> Order form</t>
  </si>
  <si>
    <r>
      <t>V-LITE -</t>
    </r>
    <r>
      <rPr>
        <b/>
        <sz val="20"/>
        <rFont val="Arial"/>
        <family val="2"/>
        <charset val="238"/>
      </rPr>
      <t xml:space="preserve">  Skylight venetian blinds </t>
    </r>
  </si>
  <si>
    <t>Rail colour</t>
  </si>
  <si>
    <t>Standard</t>
  </si>
  <si>
    <t>Order</t>
  </si>
  <si>
    <t>Customer</t>
  </si>
  <si>
    <t>Width of the slat</t>
  </si>
  <si>
    <t>Slat type</t>
  </si>
  <si>
    <t>Type of control</t>
  </si>
  <si>
    <t>V - lite Wheel</t>
  </si>
  <si>
    <t>V - lite Runner</t>
  </si>
  <si>
    <t>Order number:</t>
  </si>
  <si>
    <t>Ordered on:</t>
  </si>
  <si>
    <t>Phone:</t>
  </si>
  <si>
    <t>VAT Number:</t>
  </si>
  <si>
    <t>Invoice address:</t>
  </si>
  <si>
    <t>Delivery address:</t>
  </si>
  <si>
    <t>Rank</t>
  </si>
  <si>
    <t>Pcs</t>
  </si>
  <si>
    <t>Window type</t>
  </si>
  <si>
    <t>Window ID number</t>
  </si>
  <si>
    <t>Width (mm)</t>
  </si>
  <si>
    <t>Height (mm)</t>
  </si>
  <si>
    <t>Wing frame angle 90˚,96˚,100˚,102˚,105˚, 107˚ and R</t>
  </si>
  <si>
    <t>Slat colour</t>
  </si>
  <si>
    <t>Control L/P</t>
  </si>
  <si>
    <t>Operating wand (type)</t>
  </si>
  <si>
    <t>Lenght of the operating wand (mm)</t>
  </si>
  <si>
    <t>Note</t>
  </si>
  <si>
    <t xml:space="preserve">     automatical form completion</t>
  </si>
  <si>
    <t>manual completion</t>
  </si>
  <si>
    <t>Note:</t>
  </si>
  <si>
    <r>
      <t>2:</t>
    </r>
    <r>
      <rPr>
        <sz val="10"/>
        <rFont val="Arial"/>
        <family val="2"/>
        <charset val="238"/>
      </rPr>
      <t xml:space="preserve">    choose the type of the venetian blind from the options </t>
    </r>
  </si>
  <si>
    <r>
      <t>3:</t>
    </r>
    <r>
      <rPr>
        <sz val="10"/>
        <rFont val="Arial"/>
        <family val="2"/>
        <charset val="238"/>
      </rPr>
      <t xml:space="preserve">    choose the window type from the options</t>
    </r>
  </si>
  <si>
    <r>
      <t>4:</t>
    </r>
    <r>
      <rPr>
        <sz val="10"/>
        <rFont val="Arial"/>
        <family val="2"/>
        <charset val="238"/>
      </rPr>
      <t xml:space="preserve">    choose the Window ID number from the options; for Velux choose dimension line product line GGU; GGL; GPU; GPL; GHU; GHL; GTU; GTL</t>
    </r>
  </si>
  <si>
    <r>
      <t>5+6: size between inner wing frame angle (not by window), PICTURE see INSTRUCTION 1</t>
    </r>
    <r>
      <rPr>
        <sz val="10"/>
        <rFont val="Arial"/>
        <family val="2"/>
        <charset val="238"/>
      </rPr>
      <t xml:space="preserve"> </t>
    </r>
  </si>
  <si>
    <r>
      <t xml:space="preserve">7:     </t>
    </r>
    <r>
      <rPr>
        <sz val="10"/>
        <rFont val="Arial"/>
        <family val="2"/>
        <charset val="238"/>
      </rPr>
      <t>fill from options, R for glazing bar of radius shape, angel calculation can be used see INSTRUCTION 1</t>
    </r>
  </si>
  <si>
    <r>
      <t>8:     slat´s colour in form</t>
    </r>
    <r>
      <rPr>
        <sz val="10"/>
        <rFont val="Arial"/>
        <family val="2"/>
        <charset val="238"/>
      </rPr>
      <t xml:space="preserve"> xxx/21, slat ´s shades can slightly differ in some deliveries</t>
    </r>
  </si>
  <si>
    <r>
      <t xml:space="preserve">9:     </t>
    </r>
    <r>
      <rPr>
        <sz val="10"/>
        <rFont val="Arial"/>
        <family val="2"/>
        <charset val="238"/>
      </rPr>
      <t>control position from the front view (from interior)</t>
    </r>
  </si>
  <si>
    <r>
      <t xml:space="preserve">10:   </t>
    </r>
    <r>
      <rPr>
        <sz val="10"/>
        <rFont val="Arial"/>
        <family val="2"/>
        <charset val="238"/>
      </rPr>
      <t>when not specified,automatically apply N (no), operating wand description see INSTRUCTION 1</t>
    </r>
  </si>
  <si>
    <r>
      <t xml:space="preserve">11:   </t>
    </r>
    <r>
      <rPr>
        <sz val="10"/>
        <rFont val="Arial"/>
        <family val="2"/>
        <charset val="238"/>
      </rPr>
      <t>fill the lenght of an operating wand only for type LB 50 - adjustable lenght</t>
    </r>
  </si>
  <si>
    <t>Roller blind type</t>
  </si>
  <si>
    <t>Fabric colour</t>
  </si>
  <si>
    <t xml:space="preserve">      automatical form completion </t>
  </si>
  <si>
    <r>
      <t>2:</t>
    </r>
    <r>
      <rPr>
        <sz val="10"/>
        <rFont val="Arial"/>
        <family val="2"/>
        <charset val="238"/>
      </rPr>
      <t xml:space="preserve">     choose the window type from the options</t>
    </r>
  </si>
  <si>
    <r>
      <t>3:</t>
    </r>
    <r>
      <rPr>
        <sz val="10"/>
        <rFont val="Arial"/>
        <family val="2"/>
        <charset val="238"/>
      </rPr>
      <t xml:space="preserve">     choose the window type from the options or  from INSTRUCTIONS 2</t>
    </r>
  </si>
  <si>
    <r>
      <t>4+5:</t>
    </r>
    <r>
      <rPr>
        <sz val="10"/>
        <rFont val="Arial"/>
        <family val="2"/>
        <charset val="238"/>
      </rPr>
      <t xml:space="preserve"> size between inner wing frame angle (not by window), PICTURE see INSTRUCTION 1 </t>
    </r>
  </si>
  <si>
    <r>
      <t xml:space="preserve">6:    </t>
    </r>
    <r>
      <rPr>
        <sz val="10"/>
        <rFont val="Arial"/>
        <family val="2"/>
        <charset val="238"/>
      </rPr>
      <t xml:space="preserve"> fill from options, R for glazing bar of radius shape, angel calculation can be used see INSTRUCTION 1</t>
    </r>
  </si>
  <si>
    <r>
      <t xml:space="preserve">7:     </t>
    </r>
    <r>
      <rPr>
        <sz val="10"/>
        <rFont val="Arial"/>
        <family val="2"/>
        <charset val="238"/>
      </rPr>
      <t>choose type and colour of  fabric from the options or from INSTRUCTIONS 3</t>
    </r>
  </si>
  <si>
    <r>
      <t xml:space="preserve">8:     </t>
    </r>
    <r>
      <rPr>
        <sz val="10"/>
        <rFont val="Arial"/>
        <family val="2"/>
        <charset val="238"/>
      </rPr>
      <t>when not specified,automatically apply N (no), operating wand description see INSTRUCTION 1</t>
    </r>
  </si>
  <si>
    <r>
      <t xml:space="preserve">9:     </t>
    </r>
    <r>
      <rPr>
        <sz val="10"/>
        <rFont val="Arial"/>
        <family val="2"/>
        <charset val="238"/>
      </rPr>
      <t>fill the lenght of an operating wand only for type LB 50 - adjustable lenght</t>
    </r>
  </si>
  <si>
    <r>
      <t>Screen Sky -</t>
    </r>
    <r>
      <rPr>
        <b/>
        <sz val="20"/>
        <rFont val="Arial"/>
        <family val="2"/>
        <charset val="238"/>
      </rPr>
      <t xml:space="preserve"> exterior Skylight roller blinds</t>
    </r>
  </si>
  <si>
    <t>Dimension B</t>
  </si>
  <si>
    <t>Dimension B1</t>
  </si>
  <si>
    <t>Dimension C</t>
  </si>
  <si>
    <t>Choose from the options. Unless you know your window´s manufacturer or there is no,</t>
  </si>
  <si>
    <t xml:space="preserve"> choose the figure 0 and continue according the instructions for measuring and assembly, where it is necessary to determine </t>
  </si>
  <si>
    <t>WIDTH, HEIGHT and BAR´S ANGEL &lt;B&gt;by measuring + addition to the following cells of the form &lt;/B&gt;</t>
  </si>
  <si>
    <t>Angle calculation</t>
  </si>
  <si>
    <t xml:space="preserve">width (mm) = </t>
  </si>
  <si>
    <t xml:space="preserve"> Fill the numbers and the angle will  be automaticaly counted by excel</t>
  </si>
  <si>
    <t xml:space="preserve">Width (in mm) + Height (in mm) </t>
  </si>
  <si>
    <t>size of the inner window´s frame tops (not by glass)</t>
  </si>
  <si>
    <t>Fill always if you do not know th window´s manufacturer!</t>
  </si>
  <si>
    <t>Operating wand</t>
  </si>
  <si>
    <t>If you don´t mark YES/NO, it means NO.</t>
  </si>
  <si>
    <t>Operating wand fixed  - adjustable lenght</t>
  </si>
  <si>
    <t>Operating wand fixed  - lenght 50cm</t>
  </si>
  <si>
    <t>Operating wand fixed  - lenght 100cm</t>
  </si>
  <si>
    <t>Operating wand fixed  - lenght 150cm</t>
  </si>
  <si>
    <t>Operating wand fixed  - lenght 200cm</t>
  </si>
  <si>
    <t>telescopic HOOK AND ENDING</t>
  </si>
  <si>
    <t xml:space="preserve"> telescopic JOINT, HOOK AND ENDING</t>
  </si>
  <si>
    <t>telescopic JOINT AND HOOK</t>
  </si>
  <si>
    <t>NO</t>
  </si>
  <si>
    <t>Choose from the options. When in the previous form list was set figure zero</t>
  </si>
  <si>
    <t>here will be also zero. Continue according to instructuions for measuring and assembly, where is necessary to determine</t>
  </si>
  <si>
    <t xml:space="preserve"> WIDTH, HEIGHT,  and BAR ANGEL  &lt;B&gt; measuring + adding to the following form cells &lt;/B&gt;</t>
  </si>
  <si>
    <t>angle (°)</t>
  </si>
  <si>
    <t>w (mm)</t>
  </si>
  <si>
    <t>h (mm)</t>
  </si>
  <si>
    <t>GZX102</t>
  </si>
  <si>
    <t>GZX204</t>
  </si>
  <si>
    <t>GZX304</t>
  </si>
  <si>
    <t>GZX306</t>
  </si>
  <si>
    <t>GZX308</t>
  </si>
  <si>
    <t>GZX606</t>
  </si>
  <si>
    <t>GZX608</t>
  </si>
  <si>
    <t>V -  lite kolečko</t>
  </si>
  <si>
    <t>V - lite jezdec</t>
  </si>
  <si>
    <t xml:space="preserve">      INSTRUSTION Sky</t>
  </si>
  <si>
    <r>
      <t xml:space="preserve">1. </t>
    </r>
    <r>
      <rPr>
        <b/>
        <sz val="12"/>
        <color indexed="63"/>
        <rFont val="Arial"/>
        <family val="2"/>
        <charset val="238"/>
      </rPr>
      <t>ASSESSMENT</t>
    </r>
    <r>
      <rPr>
        <b/>
        <sz val="12"/>
        <color indexed="63"/>
        <rFont val="Arial"/>
        <family val="2"/>
        <charset val="238"/>
      </rPr>
      <t xml:space="preserve"> OF WINDOWS</t>
    </r>
  </si>
  <si>
    <t>THE WIDTH AND LOCATION of bottom hook of roller blind is MEASUREd HEREBY:</t>
  </si>
  <si>
    <t>This measured value will be written into the order form FOR ROLLER blinds.</t>
  </si>
  <si>
    <t>The blinds are manufactured to the millimeter widths from 400 mm to 1200 mm width.</t>
  </si>
  <si>
    <t>NB. The WIDTH of the FABRIC (the actual shaded area) is 22 mm less than the total measured value of roller blind.</t>
  </si>
  <si>
    <t>When the roof window is provided through the belay bolts flashing where the upper box is fixed, measure the distance between these screws (B) and the distance of upper frame (C).</t>
  </si>
  <si>
    <t>If the roof blind isn´t provided by them, this figure is not showing.</t>
  </si>
  <si>
    <t>Dimensions beyond the set limits must be consulted with the manufacturer.</t>
  </si>
  <si>
    <t>HEIGHT: (H)</t>
  </si>
  <si>
    <t>The maximum height of shading is 1600 mm.</t>
  </si>
  <si>
    <t>Dimensions beyond the set limits must be consulted with the manufacturer, too.</t>
  </si>
  <si>
    <t>Location of lower hooks</t>
  </si>
  <si>
    <t>When the roof window is in the bottom wing and is provided through the belay bolts flashing, measure the distance between these screws. (B1)</t>
  </si>
  <si>
    <r>
      <t>If the roof windows not provided by these screws, this figure is not mentioned and will be assigned in the manufacture of blinds.</t>
    </r>
    <r>
      <rPr>
        <b/>
        <sz val="9"/>
        <color indexed="63"/>
        <rFont val="Arial"/>
        <family val="2"/>
        <charset val="238"/>
      </rPr>
      <t xml:space="preserve"> </t>
    </r>
  </si>
  <si>
    <t>NB. When the roof window is in the bottom wing and is provided through the belay bolts flashing, measure aůways the distance between these screws.</t>
  </si>
  <si>
    <t xml:space="preserve">THIS IS NECESSARY TO SPECIFY INTO THE ORDER FORM: </t>
  </si>
  <si>
    <r>
      <t>1.</t>
    </r>
    <r>
      <rPr>
        <b/>
        <sz val="7"/>
        <color indexed="63"/>
        <rFont val="Times New Roman"/>
        <family val="1"/>
        <charset val="238"/>
      </rPr>
      <t xml:space="preserve">     </t>
    </r>
    <r>
      <rPr>
        <b/>
        <sz val="9"/>
        <color indexed="63"/>
        <rFont val="Arial"/>
        <family val="2"/>
        <charset val="238"/>
      </rPr>
      <t>All the dimensions wanted</t>
    </r>
  </si>
  <si>
    <r>
      <t>2.</t>
    </r>
    <r>
      <rPr>
        <b/>
        <sz val="7"/>
        <color indexed="63"/>
        <rFont val="Times New Roman"/>
        <family val="1"/>
        <charset val="238"/>
      </rPr>
      <t xml:space="preserve">     </t>
    </r>
    <r>
      <rPr>
        <b/>
        <sz val="9"/>
        <color indexed="63"/>
        <rFont val="Arial"/>
        <family val="2"/>
        <charset val="238"/>
      </rPr>
      <t>Colour design and type of fabric chosen</t>
    </r>
  </si>
  <si>
    <r>
      <t>3.</t>
    </r>
    <r>
      <rPr>
        <b/>
        <sz val="7"/>
        <color indexed="63"/>
        <rFont val="Times New Roman"/>
        <family val="1"/>
        <charset val="238"/>
      </rPr>
      <t xml:space="preserve">     </t>
    </r>
    <r>
      <rPr>
        <b/>
        <sz val="9"/>
        <color indexed="63"/>
        <rFont val="Arial"/>
        <family val="2"/>
        <charset val="238"/>
      </rPr>
      <t>Name + type of window + indentification number, specified in the notes of order form</t>
    </r>
  </si>
  <si>
    <t xml:space="preserve">It is recommended to make the assessment from the exterior side of the roof window, and at the very plating. </t>
  </si>
  <si>
    <t xml:space="preserve">The height is measured as lightness of window wing (dimensions of glass h) and we recommend to add min. 150 mm for overlapping to the measured value. </t>
  </si>
  <si>
    <t>Total measured dimension (H) must take into account the shape and dimension of plating of roof window.</t>
  </si>
  <si>
    <t xml:space="preserve">Measure the diameter of the wing (size w of glass) and we recommend to add min.80mm for overlap to measured values. </t>
  </si>
  <si>
    <t xml:space="preserve">The total measured data (W) must take into account the shape and size of the plating measured roof window. </t>
  </si>
  <si>
    <t>WIDTH: (W)</t>
  </si>
  <si>
    <t xml:space="preserve">Colour of fabric </t>
  </si>
  <si>
    <t>Choose from the options</t>
  </si>
  <si>
    <t>Shade number</t>
  </si>
  <si>
    <t>Name</t>
  </si>
  <si>
    <t>CAR 10111</t>
  </si>
  <si>
    <t>CAR 10112</t>
  </si>
  <si>
    <t>CAR 10113</t>
  </si>
  <si>
    <t>CAR 10322</t>
  </si>
  <si>
    <t>CAR 4905</t>
  </si>
  <si>
    <t>CAR 4934</t>
  </si>
  <si>
    <t>CAR 4935</t>
  </si>
  <si>
    <t>CAR 4960</t>
  </si>
  <si>
    <t>CAR 4979</t>
  </si>
  <si>
    <t>CAR 4980</t>
  </si>
  <si>
    <t>CAR 4988</t>
  </si>
  <si>
    <t>CAR 4993</t>
  </si>
  <si>
    <t>CAR 4994</t>
  </si>
  <si>
    <t>CAR 4996</t>
  </si>
  <si>
    <t>CAR 5000</t>
  </si>
  <si>
    <t>CAR 5005</t>
  </si>
  <si>
    <t>CAR 5723</t>
  </si>
  <si>
    <t>CAR 6744</t>
  </si>
  <si>
    <t>CAR 6827</t>
  </si>
  <si>
    <t>CAR 7664</t>
  </si>
  <si>
    <t>CAR 7670</t>
  </si>
  <si>
    <t>CARBC 7895</t>
  </si>
  <si>
    <t>CARBC 7897</t>
  </si>
  <si>
    <t>CARBC 7899</t>
  </si>
  <si>
    <t>CARBC 7901</t>
  </si>
  <si>
    <t>CARBC 7903</t>
  </si>
  <si>
    <t>CARBC 7909</t>
  </si>
  <si>
    <t>CARBC 7915</t>
  </si>
  <si>
    <t>CARBC 7917</t>
  </si>
  <si>
    <t>CARBC 7921</t>
  </si>
  <si>
    <t>CARBC 7923</t>
  </si>
  <si>
    <t>CARBC 7927</t>
  </si>
  <si>
    <t>CARBC 7933</t>
  </si>
  <si>
    <t>CARBC 7939</t>
  </si>
  <si>
    <t>CARBC 7941</t>
  </si>
  <si>
    <t>CARBC 7943</t>
  </si>
  <si>
    <t>ELOX, RAL 9003</t>
  </si>
  <si>
    <r>
      <t>12:</t>
    </r>
    <r>
      <rPr>
        <sz val="10"/>
        <rFont val="Arial"/>
        <family val="2"/>
        <charset val="238"/>
      </rPr>
      <t xml:space="preserve">   choose the rail colour from the options </t>
    </r>
  </si>
  <si>
    <r>
      <t xml:space="preserve">R-LITE - </t>
    </r>
    <r>
      <rPr>
        <b/>
        <sz val="20"/>
        <rFont val="Arial"/>
        <family val="2"/>
        <charset val="238"/>
      </rPr>
      <t>Skylight roller blinds</t>
    </r>
  </si>
  <si>
    <r>
      <t>10:</t>
    </r>
    <r>
      <rPr>
        <sz val="10"/>
        <rFont val="Arial"/>
        <family val="2"/>
        <charset val="238"/>
      </rPr>
      <t xml:space="preserve">   choose the rail colour from the options </t>
    </r>
  </si>
  <si>
    <t>barva profilu</t>
  </si>
  <si>
    <t>RAL 9003</t>
  </si>
  <si>
    <t>Dispatch date:</t>
  </si>
  <si>
    <t>typ plisse</t>
  </si>
  <si>
    <t>barlat</t>
  </si>
  <si>
    <t>bezlat</t>
  </si>
  <si>
    <t>vyrokna</t>
  </si>
  <si>
    <t>bezcis</t>
  </si>
  <si>
    <t>barva</t>
  </si>
  <si>
    <t>0</t>
  </si>
  <si>
    <t>01</t>
  </si>
  <si>
    <t>100°</t>
  </si>
  <si>
    <t>1001</t>
  </si>
  <si>
    <t>PRIMA_FENESTRA</t>
  </si>
  <si>
    <t>105°</t>
  </si>
  <si>
    <t>1003</t>
  </si>
  <si>
    <t>1011</t>
  </si>
  <si>
    <t>1013</t>
  </si>
  <si>
    <t>1015</t>
  </si>
  <si>
    <t>3000</t>
  </si>
  <si>
    <t>3002</t>
  </si>
  <si>
    <t>3003</t>
  </si>
  <si>
    <t>3004</t>
  </si>
  <si>
    <t>3005</t>
  </si>
  <si>
    <t>3012</t>
  </si>
  <si>
    <t>5002</t>
  </si>
  <si>
    <t>5005</t>
  </si>
  <si>
    <t>5009</t>
  </si>
  <si>
    <t>5011</t>
  </si>
  <si>
    <t>5013</t>
  </si>
  <si>
    <t>5014</t>
  </si>
  <si>
    <t>5018</t>
  </si>
  <si>
    <t>6005</t>
  </si>
  <si>
    <t>6009</t>
  </si>
  <si>
    <t>6011</t>
  </si>
  <si>
    <t>6018</t>
  </si>
  <si>
    <t>6026</t>
  </si>
  <si>
    <t>7001</t>
  </si>
  <si>
    <t>7012</t>
  </si>
  <si>
    <t>7015</t>
  </si>
  <si>
    <t>7016</t>
  </si>
  <si>
    <t>7022</t>
  </si>
  <si>
    <t>7023</t>
  </si>
  <si>
    <t>7030</t>
  </si>
  <si>
    <t>7035</t>
  </si>
  <si>
    <t>7036</t>
  </si>
  <si>
    <t>7038</t>
  </si>
  <si>
    <t>7039</t>
  </si>
  <si>
    <t>7040</t>
  </si>
  <si>
    <t>7046</t>
  </si>
  <si>
    <t>7047</t>
  </si>
  <si>
    <t>7048</t>
  </si>
  <si>
    <t>8001</t>
  </si>
  <si>
    <t>8002</t>
  </si>
  <si>
    <t>8003</t>
  </si>
  <si>
    <t>8004</t>
  </si>
  <si>
    <t>8007</t>
  </si>
  <si>
    <t>8011</t>
  </si>
  <si>
    <t>8012</t>
  </si>
  <si>
    <t>8014</t>
  </si>
  <si>
    <t>8016</t>
  </si>
  <si>
    <t>8019</t>
  </si>
  <si>
    <t>8023</t>
  </si>
  <si>
    <t>8028</t>
  </si>
  <si>
    <t>9001</t>
  </si>
  <si>
    <t>9002</t>
  </si>
  <si>
    <t>9003</t>
  </si>
  <si>
    <t>9004</t>
  </si>
  <si>
    <t>9005</t>
  </si>
  <si>
    <t>9006</t>
  </si>
  <si>
    <t>9007</t>
  </si>
  <si>
    <t>9010</t>
  </si>
  <si>
    <t>9016RAL</t>
  </si>
  <si>
    <t>9017</t>
  </si>
  <si>
    <t>DB702</t>
  </si>
  <si>
    <t>DB703</t>
  </si>
  <si>
    <t>ISD110</t>
  </si>
  <si>
    <t>ISD120</t>
  </si>
  <si>
    <t>HVNC5304</t>
  </si>
  <si>
    <t>ISD130</t>
  </si>
  <si>
    <t>ISD140</t>
  </si>
  <si>
    <t>ISD150</t>
  </si>
  <si>
    <t>ISD160</t>
  </si>
  <si>
    <t>ISD210</t>
  </si>
  <si>
    <t>ISD220</t>
  </si>
  <si>
    <t>ISD230</t>
  </si>
  <si>
    <t>ISD310</t>
  </si>
  <si>
    <t>VSR780</t>
  </si>
  <si>
    <t>X</t>
  </si>
  <si>
    <t>Xisd</t>
  </si>
  <si>
    <t>PCARF 103</t>
  </si>
  <si>
    <t>PCARF 108</t>
  </si>
  <si>
    <t>PCARF 109</t>
  </si>
  <si>
    <t>PCARF 112</t>
  </si>
  <si>
    <t>PCARF 113</t>
  </si>
  <si>
    <t>PCARF 114</t>
  </si>
  <si>
    <t>PCARF 115</t>
  </si>
  <si>
    <t>PCARF 116</t>
  </si>
  <si>
    <t>PCARF 117</t>
  </si>
  <si>
    <t>PCARF 118</t>
  </si>
  <si>
    <t>PCARF 119</t>
  </si>
  <si>
    <t>PCCRU 502</t>
  </si>
  <si>
    <t>PCCRU 505</t>
  </si>
  <si>
    <t>PCCRU 508</t>
  </si>
  <si>
    <t>PCCRU 509</t>
  </si>
  <si>
    <t>PCCRU 510</t>
  </si>
  <si>
    <t>PCCRU 511</t>
  </si>
  <si>
    <t>PCCRU 512</t>
  </si>
  <si>
    <t>PCCRU 513</t>
  </si>
  <si>
    <t>PCCRU 514</t>
  </si>
  <si>
    <t>PCCRU 515</t>
  </si>
  <si>
    <t>PCCRU 516</t>
  </si>
  <si>
    <t>PCCRU 517</t>
  </si>
  <si>
    <t>PCCRU 520</t>
  </si>
  <si>
    <t>PCCRU 521</t>
  </si>
  <si>
    <t>PCPERF 411</t>
  </si>
  <si>
    <t>PCPERF 412</t>
  </si>
  <si>
    <t>PCPERF 413</t>
  </si>
  <si>
    <t>PCPERF 414</t>
  </si>
  <si>
    <t>PCPERF 415</t>
  </si>
  <si>
    <t>PCPERF 416</t>
  </si>
  <si>
    <t>PCPERF 418</t>
  </si>
  <si>
    <t>PCPERF 419</t>
  </si>
  <si>
    <t>PDIMF 105</t>
  </si>
  <si>
    <t>PDIMF 109</t>
  </si>
  <si>
    <t>PDIMF 115</t>
  </si>
  <si>
    <t>PDIMF 116</t>
  </si>
  <si>
    <t>PDIMF 117</t>
  </si>
  <si>
    <t>PLIN 225</t>
  </si>
  <si>
    <t>PLIN 226</t>
  </si>
  <si>
    <t>PLIN 229</t>
  </si>
  <si>
    <t>PLIN 230</t>
  </si>
  <si>
    <t>PMHT 4812</t>
  </si>
  <si>
    <t>PPAR 2300</t>
  </si>
  <si>
    <t>PQUA 141</t>
  </si>
  <si>
    <t>PQUA 142</t>
  </si>
  <si>
    <t>PQUA 143</t>
  </si>
  <si>
    <t>PSTA 121</t>
  </si>
  <si>
    <t>PSTA 122</t>
  </si>
  <si>
    <t>PSTA 123</t>
  </si>
  <si>
    <t>PSTA 124</t>
  </si>
  <si>
    <r>
      <t>P-LITE -</t>
    </r>
    <r>
      <rPr>
        <b/>
        <sz val="20"/>
        <rFont val="Arial"/>
        <family val="2"/>
        <charset val="238"/>
      </rPr>
      <t xml:space="preserve"> Skylight plisse </t>
    </r>
  </si>
  <si>
    <t>Complementary fabric</t>
  </si>
  <si>
    <t>Code 2</t>
  </si>
  <si>
    <t>plisse type</t>
  </si>
  <si>
    <t>Plissé type</t>
  </si>
  <si>
    <t>Window producer</t>
  </si>
  <si>
    <t>Window ID</t>
  </si>
  <si>
    <t>Glazing bead angle</t>
  </si>
  <si>
    <t>Version</t>
  </si>
  <si>
    <r>
      <t>3:</t>
    </r>
    <r>
      <rPr>
        <sz val="10"/>
        <rFont val="Arial"/>
        <family val="2"/>
        <charset val="238"/>
      </rPr>
      <t xml:space="preserve">     choose pleated blind shape from the menu</t>
    </r>
  </si>
  <si>
    <r>
      <t>4:</t>
    </r>
    <r>
      <rPr>
        <sz val="10"/>
        <rFont val="Arial"/>
        <family val="2"/>
        <charset val="238"/>
      </rPr>
      <t xml:space="preserve">     choose fabric color from the menu</t>
    </r>
  </si>
  <si>
    <r>
      <t>5:</t>
    </r>
    <r>
      <rPr>
        <sz val="10"/>
        <rFont val="Arial"/>
        <family val="2"/>
        <charset val="238"/>
      </rPr>
      <t xml:space="preserve">     choose complementary fabric color from the menu</t>
    </r>
  </si>
  <si>
    <r>
      <t>9+10:</t>
    </r>
    <r>
      <rPr>
        <sz val="10"/>
        <rFont val="Arial"/>
        <family val="2"/>
        <charset val="238"/>
      </rPr>
      <t xml:space="preserve"> dimension between inner edges of the frame (not glazing) - see picture on the sheet Instruction 1</t>
    </r>
  </si>
  <si>
    <r>
      <t xml:space="preserve">11:   </t>
    </r>
    <r>
      <rPr>
        <sz val="10"/>
        <rFont val="Arial"/>
        <family val="2"/>
        <charset val="238"/>
      </rPr>
      <t>choose components color from the menu</t>
    </r>
  </si>
  <si>
    <t>A</t>
  </si>
  <si>
    <t>B</t>
  </si>
  <si>
    <t>C</t>
  </si>
  <si>
    <t>D</t>
  </si>
  <si>
    <t>F</t>
  </si>
  <si>
    <t>E</t>
  </si>
  <si>
    <t>ISD152</t>
  </si>
  <si>
    <t>ISD154</t>
  </si>
  <si>
    <t>ISD200</t>
  </si>
  <si>
    <t>ISD212</t>
  </si>
  <si>
    <t>ISD214</t>
  </si>
  <si>
    <t>ISD222</t>
  </si>
  <si>
    <t>ISD500</t>
  </si>
  <si>
    <t>ISD510</t>
  </si>
  <si>
    <t>ISD600</t>
  </si>
  <si>
    <t>ISD610</t>
  </si>
  <si>
    <t>ISD620</t>
  </si>
  <si>
    <t>ISD630</t>
  </si>
  <si>
    <t>ISD640</t>
  </si>
  <si>
    <t>ISD700</t>
  </si>
  <si>
    <t>LR67/1000</t>
  </si>
  <si>
    <t>LR67/1500</t>
  </si>
  <si>
    <t>LR67/2000</t>
  </si>
  <si>
    <t>9006RAL</t>
  </si>
  <si>
    <t>8014RAL</t>
  </si>
  <si>
    <t>Rail color</t>
  </si>
  <si>
    <t>RAL silver 9006</t>
  </si>
  <si>
    <t>RAL grey (aluminium) 9007</t>
  </si>
  <si>
    <t>RAL brown (sepia) 8014</t>
  </si>
  <si>
    <t>RAL grey (antracite) 7016</t>
  </si>
  <si>
    <t>Control rod</t>
  </si>
  <si>
    <t>1000mm rod length</t>
  </si>
  <si>
    <t>2000mm rod length</t>
  </si>
  <si>
    <t>1500mm rod length</t>
  </si>
  <si>
    <t>None</t>
  </si>
  <si>
    <t>Abbreviation</t>
  </si>
  <si>
    <t>Tyc</t>
  </si>
  <si>
    <t>Barva</t>
  </si>
  <si>
    <r>
      <t>3:</t>
    </r>
    <r>
      <rPr>
        <sz val="9"/>
        <rFont val="Arial"/>
        <family val="2"/>
        <charset val="238"/>
      </rPr>
      <t xml:space="preserve">   The width is measured as lightness of the wing (dimension of glass </t>
    </r>
    <r>
      <rPr>
        <b/>
        <sz val="9"/>
        <color indexed="10"/>
        <rFont val="Arial"/>
        <family val="2"/>
        <charset val="238"/>
      </rPr>
      <t>s</t>
    </r>
    <r>
      <rPr>
        <sz val="9"/>
        <rFont val="Arial"/>
        <family val="2"/>
        <charset val="238"/>
      </rPr>
      <t>) and we recommend to add nim. 80 mm for overlapping to measured values. (INSTRUCTION Sky)</t>
    </r>
  </si>
  <si>
    <r>
      <t>4:</t>
    </r>
    <r>
      <rPr>
        <sz val="9"/>
        <rFont val="Arial"/>
        <family val="2"/>
        <charset val="238"/>
      </rPr>
      <t xml:space="preserve">   The height is measured as lightness of the wing (dimension of glass </t>
    </r>
    <r>
      <rPr>
        <b/>
        <sz val="9"/>
        <color indexed="10"/>
        <rFont val="Arial"/>
        <family val="2"/>
        <charset val="238"/>
      </rPr>
      <t>v</t>
    </r>
    <r>
      <rPr>
        <sz val="9"/>
        <rFont val="Arial"/>
        <family val="2"/>
        <charset val="238"/>
      </rPr>
      <t>) and we recommend to add nim. 150 mm for overlapping to measured values. (INSTRUCTION Sky)</t>
    </r>
  </si>
  <si>
    <r>
      <t xml:space="preserve">5:   </t>
    </r>
    <r>
      <rPr>
        <sz val="9"/>
        <color indexed="63"/>
        <rFont val="Arial"/>
        <family val="2"/>
        <charset val="238"/>
      </rPr>
      <t>When the roof window is in the bottom wing and is provided through belay bolts flashing, measure the distance between these screws. (INSTRUCTION Sky)</t>
    </r>
  </si>
  <si>
    <r>
      <t xml:space="preserve">6 + 7:    </t>
    </r>
    <r>
      <rPr>
        <sz val="9"/>
        <color indexed="63"/>
        <rFont val="Arial"/>
        <family val="2"/>
        <charset val="238"/>
      </rPr>
      <t xml:space="preserve"> When the roof window is provided through the belay bolts flashing where the upper box is fixed, measure the distance between these screws (B) and the distance of upper frame (C). </t>
    </r>
  </si>
  <si>
    <r>
      <t xml:space="preserve">8 + 9:   </t>
    </r>
    <r>
      <rPr>
        <sz val="9"/>
        <rFont val="Arial"/>
        <family val="2"/>
        <charset val="238"/>
      </rPr>
      <t>Choose type and colour of  fabric from the options or from INSTRUCTIONS 3</t>
    </r>
  </si>
  <si>
    <r>
      <t>2:</t>
    </r>
    <r>
      <rPr>
        <sz val="9"/>
        <rFont val="Arial"/>
        <family val="2"/>
        <charset val="238"/>
      </rPr>
      <t xml:space="preserve">   Tchoose the length of the control rod or the option is not "N" (INSTRUCTION Sky)</t>
    </r>
  </si>
  <si>
    <t>NY BO 5100</t>
  </si>
  <si>
    <t>NY BO 5400</t>
  </si>
  <si>
    <t>NY BO 5600</t>
  </si>
  <si>
    <t>NY BO 5900</t>
  </si>
  <si>
    <t>NY BO 6200</t>
  </si>
  <si>
    <t>NY BO 6300</t>
  </si>
  <si>
    <t>NY BO 7100</t>
  </si>
  <si>
    <t>NY BO 6600</t>
  </si>
  <si>
    <t>NY BO 6500</t>
  </si>
  <si>
    <t>SPIR 1083</t>
  </si>
  <si>
    <t>SPIR 2345</t>
  </si>
  <si>
    <t>SPIR 2346</t>
  </si>
  <si>
    <t>SPIR 2347</t>
  </si>
  <si>
    <t>SPIR 2348</t>
  </si>
  <si>
    <t>SPIR 9161</t>
  </si>
  <si>
    <t>TWIL 1081</t>
  </si>
  <si>
    <t>TWIL 2342</t>
  </si>
  <si>
    <t>TWIL 5139</t>
  </si>
  <si>
    <t>TWIL 9084</t>
  </si>
  <si>
    <t>P-lite</t>
  </si>
  <si>
    <t>.PLISSE - PCARF 103 (A)</t>
  </si>
  <si>
    <t>.PLISSE - PCARF 108 (A)</t>
  </si>
  <si>
    <t>.PLISSE - PCARF 109 (A)</t>
  </si>
  <si>
    <t>.PLISSE - PCARF 112 (A)</t>
  </si>
  <si>
    <t>.PLISSE - PCARF 113 (A)</t>
  </si>
  <si>
    <t>.PLISSE - PCARF 114 (A)</t>
  </si>
  <si>
    <t>.PLISSE - PCARF 115 (A)</t>
  </si>
  <si>
    <t>.PLISSE - PCARF 116 (A)</t>
  </si>
  <si>
    <t>.PLISSE - PCARF 117 (A)</t>
  </si>
  <si>
    <t>.PLISSE - PCARF 118 (A)</t>
  </si>
  <si>
    <t>.PLISSE - PCARF 119 (A)</t>
  </si>
  <si>
    <t>.PLISSE - PCPERF 411 (A)</t>
  </si>
  <si>
    <t>.PLISSE - PCPERF 412 (A)</t>
  </si>
  <si>
    <t>.PLISSE - PCPERF 413 (A)</t>
  </si>
  <si>
    <t>.PLISSE - PCPERF 414 (A)</t>
  </si>
  <si>
    <t>.PLISSE - PCPERF 415 (A)</t>
  </si>
  <si>
    <t>.PLISSE - PCPERF 416 (A)</t>
  </si>
  <si>
    <t>.PLISSE - PCPERF 418 (A)</t>
  </si>
  <si>
    <t>.PLISSE - PCPERF 419 (A)</t>
  </si>
  <si>
    <t>.PLISSE - PCCRU 502 (B)</t>
  </si>
  <si>
    <t>.PLISSE - PCCRU 505 (B)</t>
  </si>
  <si>
    <t>.PLISSE - PCCRU 508 (B)</t>
  </si>
  <si>
    <t>.PLISSE - PCCRU 509 (B)</t>
  </si>
  <si>
    <t>.PLISSE - PCCRU 510 (B)</t>
  </si>
  <si>
    <t>.PLISSE - PCCRU 511 (B)</t>
  </si>
  <si>
    <t>.PLISSE - PCCRU 512 (B)</t>
  </si>
  <si>
    <t>.PLISSE - PCCRU 513 (B)</t>
  </si>
  <si>
    <t>.PLISSE - PCCRU 514 (B)</t>
  </si>
  <si>
    <t>.PLISSE - PCCRU 515 (B)</t>
  </si>
  <si>
    <t>.PLISSE - PCCRU 516 (B)</t>
  </si>
  <si>
    <t>.PLISSE - PCCRU 517 (B)</t>
  </si>
  <si>
    <t>.PLISSE - PCCRU 520 (B)</t>
  </si>
  <si>
    <t>.PLISSE - PCCRU 521 (B)</t>
  </si>
  <si>
    <t>.PLISSE - PPAR 2300 (B)</t>
  </si>
  <si>
    <t>.PLISSE - PDIMF 105 (C)</t>
  </si>
  <si>
    <t>.PLISSE - PDIMF 109 (C)</t>
  </si>
  <si>
    <t>.PLISSE - PDIMF 115 (C)</t>
  </si>
  <si>
    <t>.PLISSE - PDIMF 116 (C)</t>
  </si>
  <si>
    <t>.PLISSE - PDIMF 117 (C)</t>
  </si>
  <si>
    <t>.PLISSE - PLIN 225 (C)</t>
  </si>
  <si>
    <t>.PLISSE - PLIN 226 (C)</t>
  </si>
  <si>
    <t>.PLISSE - PLIN 229 (C)</t>
  </si>
  <si>
    <t>.PLISSE - PLIN 230 (C)</t>
  </si>
  <si>
    <t>.PLISSE - PQUA 141 (C)</t>
  </si>
  <si>
    <t>.PLISSE - PQUA 142 (C)</t>
  </si>
  <si>
    <t>.PLISSE - PQUA 143 (C)</t>
  </si>
  <si>
    <t>.PLISSE - PSTA 121 (C)</t>
  </si>
  <si>
    <t>.PLISSE - PSTA 122 (C)</t>
  </si>
  <si>
    <t>.PLISSE - PSTA 123 (C)</t>
  </si>
  <si>
    <t>.PLISSE - PSTA 124 (C)</t>
  </si>
  <si>
    <t>.HONEYCOMB 25 - HVNC5304 (F)</t>
  </si>
  <si>
    <t>Group</t>
  </si>
  <si>
    <t xml:space="preserve">General business terms and Complaint Procedure terms are expressly valid for mutual business between Isotra a.s. and the customer. All terms are available here:  </t>
  </si>
  <si>
    <t>http://www.isotra.com/complaint-procedure</t>
  </si>
  <si>
    <t>http://www.isotra.com/general-business-terms</t>
  </si>
  <si>
    <t>Order form is valid from: 1.7.2018</t>
  </si>
  <si>
    <t>96°p</t>
  </si>
  <si>
    <t>PRIMA FENESTRA with board</t>
  </si>
  <si>
    <t>PRIMA FENESTRA without board</t>
  </si>
  <si>
    <t>SLTZ86 2012</t>
  </si>
  <si>
    <t>SLTZ86 2043</t>
  </si>
  <si>
    <t>SLTZ86 2044</t>
  </si>
  <si>
    <t>SLTZ86 2047</t>
  </si>
  <si>
    <t>SLTZ86 2051</t>
  </si>
  <si>
    <t>SLTZ86 2135</t>
  </si>
  <si>
    <t>SLTZ86 2167</t>
  </si>
  <si>
    <t>SLTZ86 2175</t>
  </si>
  <si>
    <t>SLTZB92 1043</t>
  </si>
  <si>
    <t>SLTZB92 1044</t>
  </si>
  <si>
    <t>SLTZB92 1046</t>
  </si>
  <si>
    <t>SLTZB92 2135</t>
  </si>
  <si>
    <t>SLTZB92 2171</t>
  </si>
  <si>
    <t>SCR 4005 01</t>
  </si>
  <si>
    <t>SCR 4005 02</t>
  </si>
  <si>
    <t>SCR 4005 03</t>
  </si>
  <si>
    <t>SCR 4005 05</t>
  </si>
  <si>
    <t>SCR 4005 06</t>
  </si>
  <si>
    <t>SCR 4005 08</t>
  </si>
  <si>
    <t>Soltis 86 2012</t>
  </si>
  <si>
    <t>Soltis 86 2043</t>
  </si>
  <si>
    <t>Soltis 86 2044</t>
  </si>
  <si>
    <t>Soltis 86 2047</t>
  </si>
  <si>
    <t>Soltis 86 2151</t>
  </si>
  <si>
    <t>Soltis 86 2135</t>
  </si>
  <si>
    <t>Soltis 86 2167</t>
  </si>
  <si>
    <t>Soltis 86 2175</t>
  </si>
  <si>
    <t>Soltis B92 1043</t>
  </si>
  <si>
    <t>Soltis B92 1044</t>
  </si>
  <si>
    <t>Soltis B92 1046</t>
  </si>
  <si>
    <t>Soltis B92 2135</t>
  </si>
  <si>
    <t>Soltis B92 2171</t>
  </si>
  <si>
    <t>SCR-4005-01</t>
  </si>
  <si>
    <t>SCR-4005-02</t>
  </si>
  <si>
    <t>SCR-4005-03</t>
  </si>
  <si>
    <t>SCR-4005-05</t>
  </si>
  <si>
    <t>SCR-4005-06</t>
  </si>
  <si>
    <t>SCR-4005-08</t>
  </si>
  <si>
    <t>UPP BO 80</t>
  </si>
  <si>
    <t>UPP BO 82</t>
  </si>
  <si>
    <t>WAI BO 91</t>
  </si>
  <si>
    <t>WAI BO 90</t>
  </si>
  <si>
    <t>DOBROPLAST - Skylight Premium</t>
  </si>
  <si>
    <t xml:space="preserve">ODD1_5/7_SP </t>
  </si>
  <si>
    <t>ODD1_5/9_SP</t>
  </si>
  <si>
    <t>ODD1_6/9_SP</t>
  </si>
  <si>
    <t>ODD1_6/11_SP</t>
  </si>
  <si>
    <t>ODD1_7/9_SP</t>
  </si>
  <si>
    <t>ODD1_7/11_SP</t>
  </si>
  <si>
    <t>ODD1_7/14_SP</t>
  </si>
  <si>
    <t>ODD1_7/16_SP</t>
  </si>
  <si>
    <t>ODD1_9/11_SP</t>
  </si>
  <si>
    <t>ODD1_9/14_SP</t>
  </si>
  <si>
    <t>ODD1_11/11_SP</t>
  </si>
  <si>
    <t>ODD1_11/14_SP</t>
  </si>
  <si>
    <t xml:space="preserve">DOBROPLAST - Skylight </t>
  </si>
  <si>
    <t>ODD2_5/7_S</t>
  </si>
  <si>
    <t>ODD2_5/9_S</t>
  </si>
  <si>
    <t>ODD2_6/9_S</t>
  </si>
  <si>
    <t>ODD2_6/11_S</t>
  </si>
  <si>
    <t>ODD2_7/9_S</t>
  </si>
  <si>
    <t>ODD2_7/11_S</t>
  </si>
  <si>
    <t>ODD2_7/14_S</t>
  </si>
  <si>
    <t>ODD2_7/16_S</t>
  </si>
  <si>
    <t>ODD2_9/11_S</t>
  </si>
  <si>
    <t>ODD2_9/14_S</t>
  </si>
  <si>
    <t>ODD2_11/11_S</t>
  </si>
  <si>
    <t>ODD2_11/14_S</t>
  </si>
  <si>
    <t>DOBROPLAST - Skylight Premium Termo</t>
  </si>
  <si>
    <t>ODD1T_5/7_SPT</t>
  </si>
  <si>
    <t>ODD1T_5/9_SPT</t>
  </si>
  <si>
    <t>ODD1T_6/9_SPT</t>
  </si>
  <si>
    <t>ODD1T_6/11_SPT</t>
  </si>
  <si>
    <t>ODD1T_7/9_SPT</t>
  </si>
  <si>
    <t>ODD1T_7/11_SPT</t>
  </si>
  <si>
    <t>ODD1T_7/14_SPT</t>
  </si>
  <si>
    <t>ODD1T_7/16_SPT</t>
  </si>
  <si>
    <t>ODD1T_9/11_SPT</t>
  </si>
  <si>
    <t>ODD1T_9/14_SPT</t>
  </si>
  <si>
    <t>ODD1T_11/11_SPT</t>
  </si>
  <si>
    <t>ODD1T_11/14_SPT</t>
  </si>
  <si>
    <t>DOBROPLAST - Skylight Termo</t>
  </si>
  <si>
    <t>ODD2T_5/7_ST</t>
  </si>
  <si>
    <t>ODD2T_5/9_ST</t>
  </si>
  <si>
    <t>ODD2T_6/9_ST</t>
  </si>
  <si>
    <t>ODD2T_6/11_ST</t>
  </si>
  <si>
    <t>ODD2T_7/9_ST</t>
  </si>
  <si>
    <t>ODD2T_7/11_ST</t>
  </si>
  <si>
    <t>ODD2T_7/14_ST</t>
  </si>
  <si>
    <t>ODD2T_7/16_ST</t>
  </si>
  <si>
    <t>ODD2T_9/11_ST</t>
  </si>
  <si>
    <t>ODD2T_9/14_ST</t>
  </si>
  <si>
    <t>ODD2T_11/11_ST</t>
  </si>
  <si>
    <t>ODD2T_11/14_ST</t>
  </si>
  <si>
    <t>Serge3 0101</t>
  </si>
  <si>
    <t>Serge3Z 0101</t>
  </si>
  <si>
    <t>Serge3 0202</t>
  </si>
  <si>
    <t>Serge3Z 0202</t>
  </si>
  <si>
    <t>Serge3 0207</t>
  </si>
  <si>
    <t>Serge3Z 0207</t>
  </si>
  <si>
    <t>Serge3 0701</t>
  </si>
  <si>
    <t>Serge3Z 0701</t>
  </si>
  <si>
    <t>Serge3 2020</t>
  </si>
  <si>
    <t>Serge3Z 2020</t>
  </si>
  <si>
    <t>Serge3 3030</t>
  </si>
  <si>
    <t>Serge3Z 3030</t>
  </si>
  <si>
    <t>Operating wand for V-lite and R-lite</t>
  </si>
  <si>
    <t>STANDARD</t>
  </si>
  <si>
    <t>White standard</t>
  </si>
  <si>
    <t>Isotra system DECORAL smooth ISD110</t>
  </si>
  <si>
    <t>Decoral max. width is 4m.</t>
  </si>
  <si>
    <t>Isotra system DECORAL smooth ISD120</t>
  </si>
  <si>
    <t>Isotra system DECORAL smooth ISD130</t>
  </si>
  <si>
    <t>Isotra system DECORAL smooth ISD140</t>
  </si>
  <si>
    <t>Isotra system DECORAL smooth ISD150</t>
  </si>
  <si>
    <t>Isotra system DECORAL smooth ISD160</t>
  </si>
  <si>
    <t>Isotra system DECORAL gloss ISD310</t>
  </si>
  <si>
    <t>Isotra system DECORAL structure ISD210</t>
  </si>
  <si>
    <t>Isotra system DECORAL structure ISD220</t>
  </si>
  <si>
    <t>Isotra system DECORAL structure ISD230</t>
  </si>
  <si>
    <t>Isotra systém DECORAL smooth ISD152</t>
  </si>
  <si>
    <t>Isotra systém DECORAL smooth ISD154</t>
  </si>
  <si>
    <t>Isotra systém DECORAL structure ISD200</t>
  </si>
  <si>
    <t>Isotra systém DECORAL structure ISD212</t>
  </si>
  <si>
    <t>Isotra systém DECORAL structure ISD214</t>
  </si>
  <si>
    <t>Isotra systém DECORAL structure ISD222</t>
  </si>
  <si>
    <t>Isotra systém DECORAL smooth ISD500</t>
  </si>
  <si>
    <t>Isotra systém DECORAL smooth ISD510</t>
  </si>
  <si>
    <t>Isotra systém DECORAL structure ISD600</t>
  </si>
  <si>
    <t>Isotra systém DECORAL structure ISD610</t>
  </si>
  <si>
    <t>Isotra systém DECORAL structure ISD620</t>
  </si>
  <si>
    <t>Isotra systém DECORAL structure ISD630</t>
  </si>
  <si>
    <t>Isotra systém DECORAL structure ISD640</t>
  </si>
  <si>
    <t>Isotra systém DECORAL blue bubbles ISD700</t>
  </si>
  <si>
    <t>Other (put RAL color as a note)</t>
  </si>
  <si>
    <t>Other ISD (after consultation with Sales Rep.)</t>
  </si>
  <si>
    <t>RAL white (traffic white) 9016</t>
  </si>
  <si>
    <t>RAL  white (cream white) 9001</t>
  </si>
  <si>
    <t>RAL white (signal white) 9003</t>
  </si>
  <si>
    <t>RAL white (grey white) 9002</t>
  </si>
  <si>
    <t>RAL White 9010</t>
  </si>
  <si>
    <t>RAL traffic black 9017</t>
  </si>
  <si>
    <t>RAL black (signal ) 9004</t>
  </si>
  <si>
    <t>RAL black (jet black) 9005</t>
  </si>
  <si>
    <t>RAL red 3000</t>
  </si>
  <si>
    <t>RAL wine red 3005</t>
  </si>
  <si>
    <t>RAL red (beige red) 3012</t>
  </si>
  <si>
    <t>RAL carmine red 3002</t>
  </si>
  <si>
    <t>RAL ruby red 3003</t>
  </si>
  <si>
    <t>RAL brown (red brown) 8012</t>
  </si>
  <si>
    <t>RAL brown (clay brown) 8003</t>
  </si>
  <si>
    <t>RAL brown (mahogany brown) 8016</t>
  </si>
  <si>
    <t>RAL brown (copper brown) 8004</t>
  </si>
  <si>
    <t>RAL brown (ochre brown) 8001</t>
  </si>
  <si>
    <t>RAL brown (orange brown) 8023</t>
  </si>
  <si>
    <t>RAL brown (nut brown) 8011</t>
  </si>
  <si>
    <t>RAL brown (sepia brown) 8014</t>
  </si>
  <si>
    <t>RAL brown (signal brown) 8002</t>
  </si>
  <si>
    <t>RAL brown (fawn brown) 8007</t>
  </si>
  <si>
    <t>RAL grey brown 8019</t>
  </si>
  <si>
    <t>RAL brown (terra brown) 8028</t>
  </si>
  <si>
    <t>RAL blue (azure blue) 5009</t>
  </si>
  <si>
    <t>RAL blue (cobalt blue) 5013</t>
  </si>
  <si>
    <t>RAL blue (steel blue) 5011</t>
  </si>
  <si>
    <t>RAL blue (signal blue) 5005</t>
  </si>
  <si>
    <t>RAL blue (pigeon blue) 5014</t>
  </si>
  <si>
    <t>RAL blue (turquoise blue) 5018</t>
  </si>
  <si>
    <t>RAL ultramarine blue 5002</t>
  </si>
  <si>
    <t>RAL pearl grey 7048</t>
  </si>
  <si>
    <t>RAL grey (agate grey) 7038</t>
  </si>
  <si>
    <t>RAL grey (anthracite grey) 7016</t>
  </si>
  <si>
    <t>RAL grey (concrete grey) 7023</t>
  </si>
  <si>
    <t>RAL grey (quartz grey) 7039</t>
  </si>
  <si>
    <t>RAL grey (window grey) 7040</t>
  </si>
  <si>
    <t>RAL grey (platinum grey) 7036</t>
  </si>
  <si>
    <t>RAL grey (special for slat DB702)</t>
  </si>
  <si>
    <t>RAL grey (silver grey) 7001</t>
  </si>
  <si>
    <t>RAL grey (light grey) 7035</t>
  </si>
  <si>
    <t>RAL grey (grey aluminium) 9007</t>
  </si>
  <si>
    <t>RAL grey (telegrey 2) 7046</t>
  </si>
  <si>
    <t>RAL grey (telegrey 4) 7047</t>
  </si>
  <si>
    <t>RAL grey (dark pearl) DB 703</t>
  </si>
  <si>
    <t>RAL grey (slate grey) 7015</t>
  </si>
  <si>
    <t>RAL grey (basalt grey) 7012</t>
  </si>
  <si>
    <t>RAL grey (stone grey) 7030</t>
  </si>
  <si>
    <t>RAL grey (umbra grey) 7022</t>
  </si>
  <si>
    <t>RAL VSR780</t>
  </si>
  <si>
    <t>RAL green (fir green) 6009</t>
  </si>
  <si>
    <t>RAL green (moos green) 6005</t>
  </si>
  <si>
    <t>RAL green (opal green) 6026</t>
  </si>
  <si>
    <t>RAL green (reseda green) 6011</t>
  </si>
  <si>
    <t>RAL green (yellow green) 6018</t>
  </si>
  <si>
    <t>RAL yellow ( beige ) 1001</t>
  </si>
  <si>
    <t>RAL yellow (brown beige) 1011</t>
  </si>
  <si>
    <t>RAL yellow (signal) 1003</t>
  </si>
  <si>
    <t>RAL yellow (light ivory) 1015</t>
  </si>
  <si>
    <t>RAL yellow (oyster white) 1013</t>
  </si>
  <si>
    <t>Profiles color for P-lite</t>
  </si>
  <si>
    <t>.PLISSE - PAQU 101</t>
  </si>
  <si>
    <t>PAQU 101</t>
  </si>
  <si>
    <t>.PLISSE - PAQU 103</t>
  </si>
  <si>
    <t>PAQU 103</t>
  </si>
  <si>
    <t>.PLISSE - PAQU 115</t>
  </si>
  <si>
    <t>PAQU 115</t>
  </si>
  <si>
    <t>.PLISSE - PAQU 118</t>
  </si>
  <si>
    <t>PAQU 118</t>
  </si>
  <si>
    <t>.PLISSE - PAQU 119</t>
  </si>
  <si>
    <t>PAQU 119</t>
  </si>
  <si>
    <t>.PLISSE - PAQU-B 109</t>
  </si>
  <si>
    <t>PAQU-B 109</t>
  </si>
  <si>
    <t>.PLISSE - PAQU-B 111</t>
  </si>
  <si>
    <t>PAQU-B 111</t>
  </si>
  <si>
    <t>.PLISSE - PAQU-B 120</t>
  </si>
  <si>
    <t>PAQU-B 120</t>
  </si>
  <si>
    <t>.PLISSE - PAQU-F 102</t>
  </si>
  <si>
    <t>PAQU-F 102</t>
  </si>
  <si>
    <t>.PLISSE - PAQU-F 104</t>
  </si>
  <si>
    <t>PAQU-F 104</t>
  </si>
  <si>
    <t>.PLISSE - PAQU-F 105</t>
  </si>
  <si>
    <t>PAQU-F 105</t>
  </si>
  <si>
    <t>.PLISSE - PAQU-F 106</t>
  </si>
  <si>
    <t>PAQU-F 106</t>
  </si>
  <si>
    <t>.PLISSE - PAQU-F 107</t>
  </si>
  <si>
    <t>PAQU-F 107</t>
  </si>
  <si>
    <t>.PLISSE - PAQU-F 108</t>
  </si>
  <si>
    <t>PAQU-F 108</t>
  </si>
  <si>
    <t>.PLISSE - PAQU-F 110</t>
  </si>
  <si>
    <t>PAQU-F 110</t>
  </si>
  <si>
    <t>.PLISSE - PAQU-F 112</t>
  </si>
  <si>
    <t>PAQU-F 112</t>
  </si>
  <si>
    <t>.PLISSE - PAQU-F 113</t>
  </si>
  <si>
    <t>PAQU-F 113</t>
  </si>
  <si>
    <t>.PLISSE - PAQU-F 114</t>
  </si>
  <si>
    <t>PAQU-F 114</t>
  </si>
  <si>
    <t>.PLISSE - PAQU-F 116</t>
  </si>
  <si>
    <t>PAQU-F 116</t>
  </si>
  <si>
    <t>.PLISSE - PAQU-F 117</t>
  </si>
  <si>
    <t>PAQU-F 117</t>
  </si>
  <si>
    <t>.PLISSE - PAQU-F 121</t>
  </si>
  <si>
    <t>PAQU-F 121</t>
  </si>
  <si>
    <t>.PLISSE - PBLA 106</t>
  </si>
  <si>
    <t>PBLA 106</t>
  </si>
  <si>
    <t>.PLISSE - PBLA 108</t>
  </si>
  <si>
    <t>PBLA 108</t>
  </si>
  <si>
    <t>.PLISSE - PBLA-B 113</t>
  </si>
  <si>
    <t>PBLA-B 113</t>
  </si>
  <si>
    <t>.PLISSE - PBLA-F 101</t>
  </si>
  <si>
    <t>PBLA-F 101</t>
  </si>
  <si>
    <t>.PLISSE - PBLA-F 102</t>
  </si>
  <si>
    <t>PBLA-F 102</t>
  </si>
  <si>
    <t>.PLISSE - PBLA-F 103</t>
  </si>
  <si>
    <t>PBLA-F 103</t>
  </si>
  <si>
    <t>.PLISSE - PBLA-F 104</t>
  </si>
  <si>
    <t>PBLA-F 104</t>
  </si>
  <si>
    <t>.PLISSE - PBLA-F 105</t>
  </si>
  <si>
    <t>PBLA-F 105</t>
  </si>
  <si>
    <t>.PLISSE - PBLA-F 107</t>
  </si>
  <si>
    <t>PBLA-F 107</t>
  </si>
  <si>
    <t>.PLISSE - PBLA-F 109</t>
  </si>
  <si>
    <t>PBLA-F 109</t>
  </si>
  <si>
    <t>.PLISSE - PBLA-F 110</t>
  </si>
  <si>
    <t>PBLA-F 110</t>
  </si>
  <si>
    <t>.PLISSE - PBLA-F 111</t>
  </si>
  <si>
    <t>PBLA-F 111</t>
  </si>
  <si>
    <t>.PLISSE - PBLA-F 112</t>
  </si>
  <si>
    <t>PBLA-F 112</t>
  </si>
  <si>
    <t>.PLISSE - PCAP 101</t>
  </si>
  <si>
    <t>PCAP 101</t>
  </si>
  <si>
    <t>.PLISSE - PCAP 102</t>
  </si>
  <si>
    <t>PCAP 102</t>
  </si>
  <si>
    <t>.PLISSE - PCAP 103</t>
  </si>
  <si>
    <t>PCAP 103</t>
  </si>
  <si>
    <t>.PLISSE - PCAP 105</t>
  </si>
  <si>
    <t>PCAP 105</t>
  </si>
  <si>
    <t>.PLISSE - PCAP 106</t>
  </si>
  <si>
    <t>PCAP 106</t>
  </si>
  <si>
    <t>.PLISSE - PCAP 107</t>
  </si>
  <si>
    <t>PCAP 107</t>
  </si>
  <si>
    <t>.PLISSE - PCAP 113</t>
  </si>
  <si>
    <t>PCAP 113</t>
  </si>
  <si>
    <t>.PLISSE - PCAP 116</t>
  </si>
  <si>
    <t>PCAP 116</t>
  </si>
  <si>
    <t>.PLISSE - PCAP 117</t>
  </si>
  <si>
    <t>PCAP 117</t>
  </si>
  <si>
    <t>.PLISSE - PCAP 118</t>
  </si>
  <si>
    <t>PCAP 118</t>
  </si>
  <si>
    <t>.PLISSE - PCAP-B 104</t>
  </si>
  <si>
    <t>PCAP-B 104</t>
  </si>
  <si>
    <t>.PLISSE - PCAP-B 108</t>
  </si>
  <si>
    <t>PCAP-B 108</t>
  </si>
  <si>
    <t>.PLISSE - PCAP-B 109</t>
  </si>
  <si>
    <t>PCAP-B 109</t>
  </si>
  <si>
    <t>.PLISSE - PCAP-B 115</t>
  </si>
  <si>
    <t>PCAP-B 115</t>
  </si>
  <si>
    <t>.PLISSE - PCAP-F 110</t>
  </si>
  <si>
    <t>PCAP-F 110</t>
  </si>
  <si>
    <t>.PLISSE - PCAP-F 111</t>
  </si>
  <si>
    <t>PCAP-F 111</t>
  </si>
  <si>
    <t>.PLISSE - PCAP-F 112</t>
  </si>
  <si>
    <t>PCAP-F 112</t>
  </si>
  <si>
    <t>.PLISSE - PCAP-F 114</t>
  </si>
  <si>
    <t>PCAP-F 114</t>
  </si>
  <si>
    <t>.PLISSE - PCAP-F 119</t>
  </si>
  <si>
    <t>PCAP-F 119</t>
  </si>
  <si>
    <t>.PLISSE - PCAP-F 120</t>
  </si>
  <si>
    <t>PCAP-F 120</t>
  </si>
  <si>
    <t>.PLISSE - PCAP-F 121</t>
  </si>
  <si>
    <t>PCAP-F 121</t>
  </si>
  <si>
    <t>.PLISSE - PCOM 101</t>
  </si>
  <si>
    <t>PCOM 101</t>
  </si>
  <si>
    <t>.PLISSE - PCOM 103</t>
  </si>
  <si>
    <t>PCOM 103</t>
  </si>
  <si>
    <t>.PLISSE - PCOM 105</t>
  </si>
  <si>
    <t>PCOM 105</t>
  </si>
  <si>
    <t>.PLISSE - PCOM 107</t>
  </si>
  <si>
    <t>PCOM 107</t>
  </si>
  <si>
    <t>.PLISSE - PCOM 109</t>
  </si>
  <si>
    <t>PCOM 109</t>
  </si>
  <si>
    <t>.PLISSE - PCOM 111</t>
  </si>
  <si>
    <t>PCOM 111</t>
  </si>
  <si>
    <t>.PLISSE - PCOM 113</t>
  </si>
  <si>
    <t>PCOM 113</t>
  </si>
  <si>
    <t>.PLISSE - PCOM 115</t>
  </si>
  <si>
    <t>PCOM 115</t>
  </si>
  <si>
    <t>.PLISSE - PCOM 117</t>
  </si>
  <si>
    <t>PCOM 117</t>
  </si>
  <si>
    <t>.PLISSE - PCOM 119</t>
  </si>
  <si>
    <t>PCOM 119</t>
  </si>
  <si>
    <t>.PLISSE - PCOM 121</t>
  </si>
  <si>
    <t>PCOM 121</t>
  </si>
  <si>
    <t>.PLISSE - PCOM 123</t>
  </si>
  <si>
    <t>PCOM 123</t>
  </si>
  <si>
    <t>.PLISSE - PCOM 207</t>
  </si>
  <si>
    <t>PCOM 207</t>
  </si>
  <si>
    <t>.PLISSE - PCOM 208</t>
  </si>
  <si>
    <t>PCOM 208</t>
  </si>
  <si>
    <t>.PLISSE - PCOM 209</t>
  </si>
  <si>
    <t>PCOM 209</t>
  </si>
  <si>
    <t>.PLISSE - PCOM 210</t>
  </si>
  <si>
    <t>PCOM 210</t>
  </si>
  <si>
    <t>.PLISSE - PCOM-B 102</t>
  </si>
  <si>
    <t>PCOM-B 102</t>
  </si>
  <si>
    <t>.PLISSE - PCOM-B 104</t>
  </si>
  <si>
    <t>PCOM-B 104</t>
  </si>
  <si>
    <t>.PLISSE - PCOM-B 106</t>
  </si>
  <si>
    <t>PCOM-B 106</t>
  </si>
  <si>
    <t>.PLISSE - PCOM-B 108</t>
  </si>
  <si>
    <t>PCOM-B 108</t>
  </si>
  <si>
    <t>.PLISSE - PCOM-B 110</t>
  </si>
  <si>
    <t>PCOM-B 110</t>
  </si>
  <si>
    <t>.PLISSE - PCOM-B 112</t>
  </si>
  <si>
    <t>PCOM-B 112</t>
  </si>
  <si>
    <t>.PLISSE - PCOM-B 114</t>
  </si>
  <si>
    <t>PCOM-B 114</t>
  </si>
  <si>
    <t>.PLISSE - PCOM-B 116</t>
  </si>
  <si>
    <t>PCOM-B 116</t>
  </si>
  <si>
    <t>.PLISSE - PCOM-B 118</t>
  </si>
  <si>
    <t>PCOM-B 118</t>
  </si>
  <si>
    <t>.PLISSE - PCOM-B 120</t>
  </si>
  <si>
    <t>PCOM-B 120</t>
  </si>
  <si>
    <t>.PLISSE - PCOM-B 122</t>
  </si>
  <si>
    <t>PCOM-B 122</t>
  </si>
  <si>
    <t>.PLISSE - PCOM-B 124</t>
  </si>
  <si>
    <t>PCOM-B 124</t>
  </si>
  <si>
    <t>.PLISSE - PCOM-F 201</t>
  </si>
  <si>
    <t>PCOM-F 201</t>
  </si>
  <si>
    <t>.PLISSE - PCOM-F 203</t>
  </si>
  <si>
    <t>PCOM-F 203</t>
  </si>
  <si>
    <t>.PLISSE - PCOM-F 205</t>
  </si>
  <si>
    <t>PCOM-F 205</t>
  </si>
  <si>
    <t>.PLISSE - PCOM-FB 204</t>
  </si>
  <si>
    <t>PCOM-FB 204</t>
  </si>
  <si>
    <t>.PLISSE - PCOM-FB 206</t>
  </si>
  <si>
    <t>PCOM-FB 206</t>
  </si>
  <si>
    <t>.PLISSE - PCRE 102</t>
  </si>
  <si>
    <t>PCRE 102</t>
  </si>
  <si>
    <t>.PLISSE - PCRE 106</t>
  </si>
  <si>
    <t>PCRE 106</t>
  </si>
  <si>
    <t>.PLISSE - PCRE 113</t>
  </si>
  <si>
    <t>PCRE 113</t>
  </si>
  <si>
    <t>.PLISSE - PCRE 115</t>
  </si>
  <si>
    <t>PCRE 115</t>
  </si>
  <si>
    <t>.PLISSE - PCRE 117</t>
  </si>
  <si>
    <t>PCRE 117</t>
  </si>
  <si>
    <t>.PLISSE - PCRE 118</t>
  </si>
  <si>
    <t>PCRE 118</t>
  </si>
  <si>
    <t>.PLISSE - PCRE 122</t>
  </si>
  <si>
    <t>PCRE 122</t>
  </si>
  <si>
    <t>.PLISSE - PCRE-B 114</t>
  </si>
  <si>
    <t>PCRE-B 114</t>
  </si>
  <si>
    <t>.PLISSE - PCRE-B 120</t>
  </si>
  <si>
    <t>PCRE-B 120</t>
  </si>
  <si>
    <t>.PLISSE - PCRE-B 121</t>
  </si>
  <si>
    <t>PCRE-B 121</t>
  </si>
  <si>
    <t>.PLISSE - PCRE-F 101</t>
  </si>
  <si>
    <t>PCRE-F 101</t>
  </si>
  <si>
    <t>.PLISSE - PCRE-F 103</t>
  </si>
  <si>
    <t>PCRE-F 103</t>
  </si>
  <si>
    <t>.PLISSE - PCRE-F 104</t>
  </si>
  <si>
    <t>PCRE-F 104</t>
  </si>
  <si>
    <t>.PLISSE - PCRE-F 105</t>
  </si>
  <si>
    <t>PCRE-F 105</t>
  </si>
  <si>
    <t>.PLISSE - PCRE-F 107</t>
  </si>
  <si>
    <t>PCRE-F 107</t>
  </si>
  <si>
    <t>.PLISSE - PCRE-F 108</t>
  </si>
  <si>
    <t>PCRE-F 108</t>
  </si>
  <si>
    <t>.PLISSE - PCRE-F 109</t>
  </si>
  <si>
    <t>PCRE-F 109</t>
  </si>
  <si>
    <t>.PLISSE - PCRE-F 110</t>
  </si>
  <si>
    <t>PCRE-F 110</t>
  </si>
  <si>
    <t>.PLISSE - PCRE-F 111</t>
  </si>
  <si>
    <t>PCRE-F 111</t>
  </si>
  <si>
    <t>.PLISSE - PCRE-F 112</t>
  </si>
  <si>
    <t>PCRE-F 112</t>
  </si>
  <si>
    <t>.PLISSE - PCRE-F 116</t>
  </si>
  <si>
    <t>PCRE-F 116</t>
  </si>
  <si>
    <t>.PLISSE - PCRE-F 119</t>
  </si>
  <si>
    <t>PCRE-F 119</t>
  </si>
  <si>
    <t>.PLISSE - PGRA 101</t>
  </si>
  <si>
    <t>PGRA 101</t>
  </si>
  <si>
    <t>.PLISSE - PGRA 102</t>
  </si>
  <si>
    <t>PGRA 102</t>
  </si>
  <si>
    <t>.PLISSE - PGRA 103</t>
  </si>
  <si>
    <t>PGRA 103</t>
  </si>
  <si>
    <t>.PLISSE - PGRA 104</t>
  </si>
  <si>
    <t>PGRA 104</t>
  </si>
  <si>
    <t>.PLISSE - PGRA 105</t>
  </si>
  <si>
    <t>PGRA 105</t>
  </si>
  <si>
    <t>.PLISSE - PGRA 106</t>
  </si>
  <si>
    <t>PGRA 106</t>
  </si>
  <si>
    <t>.PLISSE - PGRA-B 107</t>
  </si>
  <si>
    <t>PGRA-B 107</t>
  </si>
  <si>
    <t>.PLISSE - PGRA-B 111</t>
  </si>
  <si>
    <t>PGRA-B 111</t>
  </si>
  <si>
    <t>.PLISSE - PGRA-B 112</t>
  </si>
  <si>
    <t>PGRA-B 112</t>
  </si>
  <si>
    <t>.PLISSE - PGRA-F 108</t>
  </si>
  <si>
    <t>PGRA-F 108</t>
  </si>
  <si>
    <t>.PLISSE - PGRA-F 109</t>
  </si>
  <si>
    <t>PGRA-F 109</t>
  </si>
  <si>
    <t>.PLISSE - PGRA-F 110</t>
  </si>
  <si>
    <t>PGRA-F 110</t>
  </si>
  <si>
    <t>.PLISSE - PGRA-F 113</t>
  </si>
  <si>
    <t>PGRA-F 113</t>
  </si>
  <si>
    <t>.PLISSE - PGRA-F 114</t>
  </si>
  <si>
    <t>PGRA-F 114</t>
  </si>
  <si>
    <t>.PLISSE - PKID 101</t>
  </si>
  <si>
    <t>PKID 101</t>
  </si>
  <si>
    <t>.PLISSE - PKID 102</t>
  </si>
  <si>
    <t>PKID 102</t>
  </si>
  <si>
    <t>.PLISSE - PKID 103</t>
  </si>
  <si>
    <t>PKID 103</t>
  </si>
  <si>
    <t>.PLISSE - PKID 104</t>
  </si>
  <si>
    <t>PKID 104</t>
  </si>
  <si>
    <t>.PLISSE - PKID 105</t>
  </si>
  <si>
    <t>PKID 105</t>
  </si>
  <si>
    <t>.PLISSE - PKID 106</t>
  </si>
  <si>
    <t>PKID 106</t>
  </si>
  <si>
    <t>.PLISSE - PKID 107</t>
  </si>
  <si>
    <t>PKID 107</t>
  </si>
  <si>
    <t>.PLISSE - PKID 109</t>
  </si>
  <si>
    <t>PKID 109</t>
  </si>
  <si>
    <t>.PLISSE - PKID 111</t>
  </si>
  <si>
    <t>PKID 111</t>
  </si>
  <si>
    <t>.PLISSE - PKID-B 108</t>
  </si>
  <si>
    <t>PKID-B 108</t>
  </si>
  <si>
    <t>.PLISSE - PKID-B 110</t>
  </si>
  <si>
    <t>PKID-B 110</t>
  </si>
  <si>
    <t>.PLISSE - PKID-B 112</t>
  </si>
  <si>
    <t>PKID-B 112</t>
  </si>
  <si>
    <t>.PLISSE - PKID-B 113</t>
  </si>
  <si>
    <t>PKID-B 113</t>
  </si>
  <si>
    <t>.PLISSE - PKID-B 114</t>
  </si>
  <si>
    <t>PKID-B 114</t>
  </si>
  <si>
    <t>.PLISSE - PSIL 101</t>
  </si>
  <si>
    <t>PSIL 101</t>
  </si>
  <si>
    <t>.PLISSE - PSIL 102</t>
  </si>
  <si>
    <t>PSIL 102</t>
  </si>
  <si>
    <t>.PLISSE - PSIL 103</t>
  </si>
  <si>
    <t>PSIL 103</t>
  </si>
  <si>
    <t>.PLISSE - PSIL 104</t>
  </si>
  <si>
    <t>PSIL 104</t>
  </si>
  <si>
    <t>.PLISSE - PSIL 105</t>
  </si>
  <si>
    <t>PSIL 105</t>
  </si>
  <si>
    <t>.PLISSE - PSIL 106</t>
  </si>
  <si>
    <t>PSIL 106</t>
  </si>
  <si>
    <t>.PLISSE - PSIL 115</t>
  </si>
  <si>
    <t>PSIL 115</t>
  </si>
  <si>
    <t>.PLISSE - PSIL 116</t>
  </si>
  <si>
    <t>PSIL 116</t>
  </si>
  <si>
    <t>.PLISSE - PSIL-B 112</t>
  </si>
  <si>
    <t>PSIL-B 112</t>
  </si>
  <si>
    <t>.PLISSE - PSIL-B 114</t>
  </si>
  <si>
    <t>PSIL-B 114</t>
  </si>
  <si>
    <t>.PLISSE - PSIL-F 107</t>
  </si>
  <si>
    <t>PSIL-F 107</t>
  </si>
  <si>
    <t>.PLISSE - PSIL-F 108</t>
  </si>
  <si>
    <t>PSIL-F 108</t>
  </si>
  <si>
    <t>.PLISSE - PSIL-F 109</t>
  </si>
  <si>
    <t>PSIL-F 109</t>
  </si>
  <si>
    <t>.PLISSE - PSIL-F 110</t>
  </si>
  <si>
    <t>PSIL-F 110</t>
  </si>
  <si>
    <t>.PLISSE - PSIL-F 111</t>
  </si>
  <si>
    <t>PSIL-F 111</t>
  </si>
  <si>
    <t>.PLISSE - PSIL-F 113</t>
  </si>
  <si>
    <t>PSIL-F 113</t>
  </si>
  <si>
    <t>.PLISSE - PSPR 101</t>
  </si>
  <si>
    <t>PSPR 101</t>
  </si>
  <si>
    <t>.PLISSE - PSPR 103</t>
  </si>
  <si>
    <t>PSPR 103</t>
  </si>
  <si>
    <t>.PLISSE - PSPR 104</t>
  </si>
  <si>
    <t>PSPR 104</t>
  </si>
  <si>
    <t>.PLISSE - PSPR 105</t>
  </si>
  <si>
    <t>PSPR 105</t>
  </si>
  <si>
    <t>.PLISSE - PSPR 109</t>
  </si>
  <si>
    <t>PSPR 109</t>
  </si>
  <si>
    <t>.PLISSE - PSPR 110</t>
  </si>
  <si>
    <t>PSPR 110</t>
  </si>
  <si>
    <t>.PLISSE - PSPR 114</t>
  </si>
  <si>
    <t>PSPR 114</t>
  </si>
  <si>
    <t>.PLISSE - PSPR 120</t>
  </si>
  <si>
    <t>PSPR 120</t>
  </si>
  <si>
    <t>.PLISSE - PSPR 121</t>
  </si>
  <si>
    <t>PSPR 121</t>
  </si>
  <si>
    <t>.PLISSE - PSPR 122</t>
  </si>
  <si>
    <t>PSPR 122</t>
  </si>
  <si>
    <t>.PLISSE - PSPR 123</t>
  </si>
  <si>
    <t>PSPR 123</t>
  </si>
  <si>
    <t>.PLISSE - PSPR-B 113</t>
  </si>
  <si>
    <t>PSPR-B 113</t>
  </si>
  <si>
    <t>.PLISSE - PSPR-B 118</t>
  </si>
  <si>
    <t>PSPR-B 118</t>
  </si>
  <si>
    <t>.PLISSE - PSPR-B 119</t>
  </si>
  <si>
    <t>PSPR-B 119</t>
  </si>
  <si>
    <t>.PLISSE - PSPR-F 102</t>
  </si>
  <si>
    <t>PSPR-F 102</t>
  </si>
  <si>
    <t>.PLISSE - PSPR-F 106</t>
  </si>
  <si>
    <t>PSPR-F 106</t>
  </si>
  <si>
    <t>.PLISSE - PSPR-F 107</t>
  </si>
  <si>
    <t>PSPR-F 107</t>
  </si>
  <si>
    <t>.PLISSE - PSPR-F 108</t>
  </si>
  <si>
    <t>PSPR-F 108</t>
  </si>
  <si>
    <t>.PLISSE - PSPR-F 112</t>
  </si>
  <si>
    <t>PSPR-F 112</t>
  </si>
  <si>
    <t>.PLISSE - PSPR-F 115</t>
  </si>
  <si>
    <t>PSPR-F 115</t>
  </si>
  <si>
    <t>.PLISSE - PSPR-F 116</t>
  </si>
  <si>
    <t>PSPR-F 116</t>
  </si>
  <si>
    <t>.PLISSE - PSPR-F 117</t>
  </si>
  <si>
    <t>PSPR-F 117</t>
  </si>
  <si>
    <t>.PLISSE - PSUN 102</t>
  </si>
  <si>
    <t>PSUN 102</t>
  </si>
  <si>
    <t>.PLISSE - PSUN 103</t>
  </si>
  <si>
    <t>PSUN 103</t>
  </si>
  <si>
    <t>.PLISSE - PSUN 105</t>
  </si>
  <si>
    <t>PSUN 105</t>
  </si>
  <si>
    <t>.PLISSE - PSUN 110</t>
  </si>
  <si>
    <t>PSUN 110</t>
  </si>
  <si>
    <t>.PLISSE - PSUN 111</t>
  </si>
  <si>
    <t>PSUN 111</t>
  </si>
  <si>
    <t>.PLISSE - PSUN 112</t>
  </si>
  <si>
    <t>PSUN 112</t>
  </si>
  <si>
    <t>.PLISSE - PSUN 115</t>
  </si>
  <si>
    <t>PSUN 115</t>
  </si>
  <si>
    <t>.PLISSE - PSUN 116</t>
  </si>
  <si>
    <t>PSUN 116</t>
  </si>
  <si>
    <t>.PLISSE - PSUN 117</t>
  </si>
  <si>
    <t>PSUN 117</t>
  </si>
  <si>
    <t>.PLISSE - PSUN-B 101</t>
  </si>
  <si>
    <t>PSUN-B 101</t>
  </si>
  <si>
    <t>.PLISSE - PSUN-B 106</t>
  </si>
  <si>
    <t>PSUN-B 106</t>
  </si>
  <si>
    <t>.PLISSE - PSUN-B 120</t>
  </si>
  <si>
    <t>PSUN-B 120</t>
  </si>
  <si>
    <t>.PLISSE - PSUN-F 104</t>
  </si>
  <si>
    <t>PSUN-F 104</t>
  </si>
  <si>
    <t>.PLISSE - PSUN-F 107</t>
  </si>
  <si>
    <t>PSUN-F 107</t>
  </si>
  <si>
    <t>.PLISSE - PSUN-F 108</t>
  </si>
  <si>
    <t>PSUN-F 108</t>
  </si>
  <si>
    <t>.PLISSE - PSUN-F 109</t>
  </si>
  <si>
    <t>PSUN-F 109</t>
  </si>
  <si>
    <t>.PLISSE - PSUN-F 113</t>
  </si>
  <si>
    <t>PSUN-F 113</t>
  </si>
  <si>
    <t>.PLISSE - PSUN-F 114</t>
  </si>
  <si>
    <t>PSUN-F 114</t>
  </si>
  <si>
    <t>.PLISSE - PSUN-F 118</t>
  </si>
  <si>
    <t>PSUN-F 118</t>
  </si>
  <si>
    <t>.PLISSE - PSUN-F 119</t>
  </si>
  <si>
    <t>PSUN-F 119</t>
  </si>
  <si>
    <t>.PLISSE - PVIO 103</t>
  </si>
  <si>
    <t>PVIO 103</t>
  </si>
  <si>
    <t>.PLISSE - PVIO 106</t>
  </si>
  <si>
    <t>PVIO 106</t>
  </si>
  <si>
    <t>.PLISSE - PVIO 107</t>
  </si>
  <si>
    <t>PVIO 107</t>
  </si>
  <si>
    <t>.PLISSE - PVIO 109</t>
  </si>
  <si>
    <t>PVIO 109</t>
  </si>
  <si>
    <t>.PLISSE - PVIO 112</t>
  </si>
  <si>
    <t>PVIO 112</t>
  </si>
  <si>
    <t>.PLISSE - PVIO 113</t>
  </si>
  <si>
    <t>PVIO 113</t>
  </si>
  <si>
    <t>.PLISSE - PVIO 114</t>
  </si>
  <si>
    <t>PVIO 114</t>
  </si>
  <si>
    <t>.PLISSE - PVIO-B 110</t>
  </si>
  <si>
    <t>PVIO-B 110</t>
  </si>
  <si>
    <t>.PLISSE - PVIO-B 118</t>
  </si>
  <si>
    <t>PVIO-B 118</t>
  </si>
  <si>
    <t>.PLISSE - PVIO-F 101</t>
  </si>
  <si>
    <t>PVIO-F 101</t>
  </si>
  <si>
    <t>.PLISSE - PVIO-F 102</t>
  </si>
  <si>
    <t>PVIO-F 102</t>
  </si>
  <si>
    <t>.PLISSE - PVIO-F 104</t>
  </si>
  <si>
    <t>PVIO-F 104</t>
  </si>
  <si>
    <t>.PLISSE - PVIO-F 105</t>
  </si>
  <si>
    <t>PVIO-F 105</t>
  </si>
  <si>
    <t>.PLISSE - PVIO-F 108</t>
  </si>
  <si>
    <t>PVIO-F 108</t>
  </si>
  <si>
    <t>.PLISSE - PVIO-F 111</t>
  </si>
  <si>
    <t>PVIO-F 111</t>
  </si>
  <si>
    <t>.PLISSE - PVIO-F 115</t>
  </si>
  <si>
    <t>PVIO-F 115</t>
  </si>
  <si>
    <t>.PLISSE - PVIO-F 116</t>
  </si>
  <si>
    <t>PVIO-F 116</t>
  </si>
  <si>
    <t>.PLISSE - PVIO-F 117</t>
  </si>
  <si>
    <t>PVIO-F 117</t>
  </si>
  <si>
    <t>.PLISSE - PWHI 103</t>
  </si>
  <si>
    <t>PWHI 103</t>
  </si>
  <si>
    <t>.PLISSE - PWHI 104</t>
  </si>
  <si>
    <t>PWHI 104</t>
  </si>
  <si>
    <t>.PLISSE - PWHI 105</t>
  </si>
  <si>
    <t>PWHI 105</t>
  </si>
  <si>
    <t>.PLISSE - PWHI 110</t>
  </si>
  <si>
    <t>PWHI 110</t>
  </si>
  <si>
    <t>.PLISSE - PWHI 111</t>
  </si>
  <si>
    <t>PWHI 111</t>
  </si>
  <si>
    <t>.PLISSE - PWHI 112</t>
  </si>
  <si>
    <t>PWHI 112</t>
  </si>
  <si>
    <t>.PLISSE - PWHI 113</t>
  </si>
  <si>
    <t>PWHI 113</t>
  </si>
  <si>
    <t>.PLISSE - PWHI 114</t>
  </si>
  <si>
    <t>PWHI 114</t>
  </si>
  <si>
    <t>.PLISSE - PWHI 115</t>
  </si>
  <si>
    <t>PWHI 115</t>
  </si>
  <si>
    <t>.PLISSE - PWHI 201</t>
  </si>
  <si>
    <t>PWHI 201</t>
  </si>
  <si>
    <t>.PLISSE - PWHI 202</t>
  </si>
  <si>
    <t>PWHI 202</t>
  </si>
  <si>
    <t>.PLISSE - PWHI 203</t>
  </si>
  <si>
    <t>PWHI 203</t>
  </si>
  <si>
    <t>.PLISSE - PWHI 204</t>
  </si>
  <si>
    <t>PWHI 204</t>
  </si>
  <si>
    <t>.PLISSE - PWHI 208</t>
  </si>
  <si>
    <t>PWHI 208</t>
  </si>
  <si>
    <t>.PLISSE - PWHI 209</t>
  </si>
  <si>
    <t>PWHI 209</t>
  </si>
  <si>
    <t>.PLISSE - PWHI 210</t>
  </si>
  <si>
    <t>PWHI 210</t>
  </si>
  <si>
    <t>.PLISSE - PWHI 211</t>
  </si>
  <si>
    <t>PWHI 211</t>
  </si>
  <si>
    <t>.PLISSE - PWHI-B 212</t>
  </si>
  <si>
    <t>PWHI-B 212</t>
  </si>
  <si>
    <t>.PLISSE - PWHI-B 213</t>
  </si>
  <si>
    <t>PWHI-B 213</t>
  </si>
  <si>
    <t>.PLISSE - PWHI-B 214</t>
  </si>
  <si>
    <t>PWHI-B 214</t>
  </si>
  <si>
    <t>.PLISSE - PWHI-F 101</t>
  </si>
  <si>
    <t>PWHI-F 101</t>
  </si>
  <si>
    <t>.PLISSE - PWHI-F 102</t>
  </si>
  <si>
    <t>PWHI-F 102</t>
  </si>
  <si>
    <t>.PLISSE - PWHI-F 106</t>
  </si>
  <si>
    <t>PWHI-F 106</t>
  </si>
  <si>
    <t>.PLISSE - PWHI-F 107</t>
  </si>
  <si>
    <t>PWHI-F 107</t>
  </si>
  <si>
    <t>.PLISSE - PWHI-F 108</t>
  </si>
  <si>
    <t>PWHI-F 108</t>
  </si>
  <si>
    <t>.PLISSE - PWHI-F 109</t>
  </si>
  <si>
    <t>PWHI-F 109</t>
  </si>
  <si>
    <t>.PLISSE - PWHI-F 205</t>
  </si>
  <si>
    <t>PWHI-F 205</t>
  </si>
  <si>
    <t>.PLISSE - PWHI-F 206</t>
  </si>
  <si>
    <t>PWHI-F 206</t>
  </si>
  <si>
    <t>.PLISSE - PWHI-F 207</t>
  </si>
  <si>
    <t>PWHI-F 207</t>
  </si>
  <si>
    <t>V .PLISSE - PMHT 4812 (E)</t>
  </si>
  <si>
    <t>DFC20_P4</t>
  </si>
  <si>
    <t>DFC30_P4</t>
  </si>
  <si>
    <t xml:space="preserve">In case of using two fabrics pleated blind type DFC 30 the order of substance is always set such that the fabric with heavier weight is always basic fabric placed in upper part of the blind, and the fabric with lower weight is always additional fabric places in lower part of the blind. </t>
  </si>
  <si>
    <t>PSPR-B 111</t>
  </si>
  <si>
    <t>.PLISSE - PSPR-B 111</t>
  </si>
  <si>
    <t>GRAY MAT standard</t>
  </si>
  <si>
    <t>03</t>
  </si>
  <si>
    <t>SKYFENS</t>
  </si>
  <si>
    <t>SKYFENS - Skylight Premium</t>
  </si>
  <si>
    <t xml:space="preserve">ODD1-5/7-SP </t>
  </si>
  <si>
    <t>ODD1-5/9-SP</t>
  </si>
  <si>
    <t>ODD1-5/11-SP</t>
  </si>
  <si>
    <t>ODD1-6/9-SP</t>
  </si>
  <si>
    <t>ODD1-6/11-SP</t>
  </si>
  <si>
    <t>ODD1-6/14-SP</t>
  </si>
  <si>
    <t>ODD1-7/9-SP</t>
  </si>
  <si>
    <t>ODD1-7/11-SP</t>
  </si>
  <si>
    <t>ODD1-7/14-SP</t>
  </si>
  <si>
    <t>ODD1-7/16-SP</t>
  </si>
  <si>
    <t>ODD1-9/11-SP</t>
  </si>
  <si>
    <t>ODD1-9/14-SP</t>
  </si>
  <si>
    <t>ODD1-11/11-SP</t>
  </si>
  <si>
    <t>ODD1-11/14-SP</t>
  </si>
  <si>
    <t xml:space="preserve">SKYFENS - Skylight </t>
  </si>
  <si>
    <t>ODD2-5/7-S</t>
  </si>
  <si>
    <t>ODD2-5/9-S</t>
  </si>
  <si>
    <t>ODD2-5/11-S</t>
  </si>
  <si>
    <t>ODD2-6/9-S</t>
  </si>
  <si>
    <t>ODD2-6/11-S</t>
  </si>
  <si>
    <t>ODD2-6/14-S</t>
  </si>
  <si>
    <t>ODD2-7/9-S</t>
  </si>
  <si>
    <t>ODD2-7/11-S</t>
  </si>
  <si>
    <t>ODD2-7/14-S</t>
  </si>
  <si>
    <t>ODD2-7/16-S</t>
  </si>
  <si>
    <t>ODD2-9/11-S</t>
  </si>
  <si>
    <t>ODD2-9/14-S</t>
  </si>
  <si>
    <t>ODD2-11/11-S</t>
  </si>
  <si>
    <t>ODD2-11/14-S</t>
  </si>
  <si>
    <t>SKYFENS - SUPRO Triple</t>
  </si>
  <si>
    <t>OD3-5/7</t>
  </si>
  <si>
    <t>OD3-5/9</t>
  </si>
  <si>
    <t>OD3-5/11</t>
  </si>
  <si>
    <t>OD3-6/9</t>
  </si>
  <si>
    <t>OD3-6/11</t>
  </si>
  <si>
    <t>OD3-6/14</t>
  </si>
  <si>
    <t>OD3-7/9</t>
  </si>
  <si>
    <t>OD3-7/11</t>
  </si>
  <si>
    <t>OD3-7/14</t>
  </si>
  <si>
    <t>OD3-7/16</t>
  </si>
  <si>
    <t>OD3-9/11</t>
  </si>
  <si>
    <t>OD3-9/14</t>
  </si>
  <si>
    <t>OD3-11/11</t>
  </si>
  <si>
    <t>OD3-11/14</t>
  </si>
  <si>
    <t>ODD1_5/11_SP</t>
  </si>
  <si>
    <t>ODD1_6/14_SP</t>
  </si>
  <si>
    <t>ODD2_5/11_S</t>
  </si>
  <si>
    <t>ODD2_6/14_S</t>
  </si>
  <si>
    <t>Skyfens</t>
  </si>
  <si>
    <t>Q4 055/078</t>
  </si>
  <si>
    <t>Q4 055/098</t>
  </si>
  <si>
    <t>Q4 055/118</t>
  </si>
  <si>
    <t>Q4 060/060  </t>
  </si>
  <si>
    <t>Q4 066/098</t>
  </si>
  <si>
    <t>Q4 066/118</t>
  </si>
  <si>
    <t>Q4 066/140</t>
  </si>
  <si>
    <t>Q4 078/078        </t>
  </si>
  <si>
    <t>Q4 078/098        </t>
  </si>
  <si>
    <t>Q4 078/118   </t>
  </si>
  <si>
    <t>Q4 078/140        </t>
  </si>
  <si>
    <t>Q4 078/160        </t>
  </si>
  <si>
    <t>Q4 078/180   </t>
  </si>
  <si>
    <t>Q4 094/078        </t>
  </si>
  <si>
    <t>Q4 094/098        </t>
  </si>
  <si>
    <t>Q4 094/118   </t>
  </si>
  <si>
    <t>Q4 094/140        </t>
  </si>
  <si>
    <t>Q4 094/160        </t>
  </si>
  <si>
    <t>Q4 094/180   </t>
  </si>
  <si>
    <t>Q4 114/078        </t>
  </si>
  <si>
    <t>Q4 114/098        </t>
  </si>
  <si>
    <t>Q4 114/118   </t>
  </si>
  <si>
    <t>Q4-094/140        </t>
  </si>
  <si>
    <t>Q4 114/160        </t>
  </si>
  <si>
    <t>Q4 114/180   </t>
  </si>
  <si>
    <t>Q4-114/078        </t>
  </si>
  <si>
    <t>Q4-114/098        </t>
  </si>
  <si>
    <t>Q4-114/118   </t>
  </si>
  <si>
    <t>Q4_094/140        </t>
  </si>
  <si>
    <t>Q4-114/160        </t>
  </si>
  <si>
    <t>Soltis B92 1045</t>
  </si>
  <si>
    <t>SLTZB92 1045</t>
  </si>
  <si>
    <t>Soltis B92 51176</t>
  </si>
  <si>
    <t>SLTZB92 51176</t>
  </si>
  <si>
    <t>Order form is valid from: 01.12.2023</t>
  </si>
  <si>
    <t>Order form is valid from: 13.06.2025.</t>
  </si>
  <si>
    <t>Order form is valid from: 02.07.2025.</t>
  </si>
  <si>
    <t>ANT 1021</t>
  </si>
  <si>
    <t>ANT 2071</t>
  </si>
  <si>
    <t>ANT 2349</t>
  </si>
  <si>
    <t>ANT 4125</t>
  </si>
  <si>
    <t>ANT 9037</t>
  </si>
  <si>
    <t>ANT 9162</t>
  </si>
  <si>
    <t>ANT BO 1000</t>
  </si>
  <si>
    <t>ANT BO 2272</t>
  </si>
  <si>
    <t>ANT BO 4125</t>
  </si>
  <si>
    <t>ANT BO 5053</t>
  </si>
  <si>
    <t>ANT BO 9037</t>
  </si>
  <si>
    <t>ANT BO 9162</t>
  </si>
  <si>
    <t xml:space="preserve">Antares </t>
  </si>
  <si>
    <t>ANT 2272</t>
  </si>
  <si>
    <t>ANT 5049</t>
  </si>
  <si>
    <t>OFFICE 1000</t>
  </si>
  <si>
    <t>OFFICE 2272</t>
  </si>
  <si>
    <t>OFFICE 2323</t>
  </si>
  <si>
    <t>OFFICE 2327</t>
  </si>
  <si>
    <t>OFFICE 327</t>
  </si>
  <si>
    <t>OFFICE 5024</t>
  </si>
  <si>
    <t>OFFICE 5188</t>
  </si>
  <si>
    <t>OFFICE 9058</t>
  </si>
  <si>
    <t>OFFICE 9164</t>
  </si>
  <si>
    <t>SHADE 1089</t>
  </si>
  <si>
    <t>SHADE 2504</t>
  </si>
  <si>
    <t>SHADE 9169</t>
  </si>
  <si>
    <t>SHADE 9223</t>
  </si>
  <si>
    <t>SHADE 9346</t>
  </si>
  <si>
    <t>SHADE BO 1089</t>
  </si>
  <si>
    <t>SHADE BO 2504</t>
  </si>
  <si>
    <t>SHADE BO 9169</t>
  </si>
  <si>
    <t>SHADE BO 9223</t>
  </si>
  <si>
    <t>SHADE BO 9346</t>
  </si>
  <si>
    <t xml:space="preserve">Antares Blackout </t>
  </si>
  <si>
    <t xml:space="preserve">CARINA </t>
  </si>
  <si>
    <t>CARINA</t>
  </si>
  <si>
    <t xml:space="preserve">CARINA BLACKOUT </t>
  </si>
  <si>
    <t xml:space="preserve">New York Blackout </t>
  </si>
  <si>
    <t>New York Blackout</t>
  </si>
  <si>
    <t>Office</t>
  </si>
  <si>
    <t>Shade</t>
  </si>
  <si>
    <t>Shade Blackout</t>
  </si>
  <si>
    <t xml:space="preserve">SPIRIT </t>
  </si>
  <si>
    <t>TWILIGHT</t>
  </si>
  <si>
    <t>Uppsala BO</t>
  </si>
  <si>
    <t>Waikiki</t>
  </si>
  <si>
    <t>CAR 5032</t>
  </si>
  <si>
    <t>Items marked in red are clearance items.</t>
  </si>
  <si>
    <t>Order form is valid from: 27.08.2026.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</si>
</sst>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Red]\(#,##0\)"/>
  </numFmts>
  <fonts count="49">
    <font>
      <sz val="10"/>
      <name val="MS Sans Serif"/>
      <charset val="238"/>
    </font>
    <font>
      <sz val="10"/>
      <name val="MS Sans Serif"/>
      <family val="2"/>
      <charset val="238"/>
    </font>
    <font>
      <b/>
      <sz val="12"/>
      <name val="Arial"/>
      <family val="2"/>
      <charset val="238"/>
    </font>
    <font>
      <sz val="10"/>
      <name val="Arial"/>
      <family val="2"/>
      <charset val="238"/>
    </font>
    <font>
      <sz val="8"/>
      <name val="Arial"/>
      <family val="2"/>
      <charset val="238"/>
    </font>
    <font>
      <sz val="8"/>
      <name val="MS Sans Serif"/>
      <family val="2"/>
      <charset val="238"/>
    </font>
    <font>
      <u/>
      <sz val="10"/>
      <color indexed="12"/>
      <name val="MS Sans Serif"/>
      <family val="2"/>
      <charset val="238"/>
    </font>
    <font>
      <sz val="9"/>
      <name val="Arial"/>
      <family val="2"/>
      <charset val="238"/>
    </font>
    <font>
      <b/>
      <sz val="9"/>
      <name val="Arial"/>
      <family val="2"/>
      <charset val="238"/>
    </font>
    <font>
      <u/>
      <sz val="10"/>
      <name val="Arial"/>
      <family val="2"/>
      <charset val="238"/>
    </font>
    <font>
      <b/>
      <sz val="18"/>
      <name val="Arial"/>
      <family val="2"/>
      <charset val="238"/>
    </font>
    <font>
      <b/>
      <sz val="20"/>
      <name val="Arial"/>
      <family val="2"/>
      <charset val="238"/>
    </font>
    <font>
      <u/>
      <sz val="10"/>
      <color indexed="12"/>
      <name val="Arial"/>
      <family val="2"/>
      <charset val="238"/>
    </font>
    <font>
      <b/>
      <i/>
      <sz val="16"/>
      <name val="Arial"/>
      <family val="2"/>
      <charset val="238"/>
    </font>
    <font>
      <i/>
      <sz val="12"/>
      <name val="Arial"/>
      <family val="2"/>
      <charset val="238"/>
    </font>
    <font>
      <sz val="11"/>
      <name val="Arial"/>
      <family val="2"/>
      <charset val="238"/>
    </font>
    <font>
      <b/>
      <sz val="10"/>
      <name val="Arial"/>
      <family val="2"/>
      <charset val="238"/>
    </font>
    <font>
      <b/>
      <sz val="8"/>
      <name val="Arial"/>
      <family val="2"/>
      <charset val="238"/>
    </font>
    <font>
      <b/>
      <sz val="24"/>
      <name val="Arial"/>
      <family val="2"/>
      <charset val="238"/>
    </font>
    <font>
      <sz val="10"/>
      <color indexed="10"/>
      <name val="Arial"/>
      <family val="2"/>
      <charset val="238"/>
    </font>
    <font>
      <b/>
      <sz val="10"/>
      <color indexed="10"/>
      <name val="Arial"/>
      <family val="2"/>
      <charset val="238"/>
    </font>
    <font>
      <sz val="11"/>
      <name val="Calibri"/>
      <family val="2"/>
      <charset val="238"/>
    </font>
    <font>
      <sz val="9"/>
      <color indexed="81"/>
      <name val="Tahoma"/>
      <family val="2"/>
      <charset val="238"/>
    </font>
    <font>
      <b/>
      <sz val="9"/>
      <color indexed="81"/>
      <name val="Tahoma"/>
      <family val="2"/>
      <charset val="238"/>
    </font>
    <font>
      <b/>
      <sz val="9"/>
      <color indexed="63"/>
      <name val="Arial"/>
      <family val="2"/>
      <charset val="238"/>
    </font>
    <font>
      <b/>
      <sz val="12"/>
      <color indexed="63"/>
      <name val="Arial"/>
      <family val="2"/>
      <charset val="238"/>
    </font>
    <font>
      <b/>
      <sz val="7"/>
      <color indexed="63"/>
      <name val="Times New Roman"/>
      <family val="1"/>
      <charset val="238"/>
    </font>
    <font>
      <sz val="10"/>
      <name val="MS Sans Serif"/>
      <charset val="238"/>
    </font>
    <font>
      <sz val="11"/>
      <color theme="1"/>
      <name val="Calibri"/>
      <family val="2"/>
      <charset val="238"/>
      <scheme val="minor"/>
    </font>
    <font>
      <sz val="11"/>
      <color theme="1"/>
      <name val="Calibri"/>
      <family val="2"/>
      <charset val="238"/>
    </font>
    <font>
      <sz val="10"/>
      <color theme="1"/>
      <name val="Calibri"/>
      <family val="2"/>
      <charset val="238"/>
    </font>
    <font>
      <b/>
      <sz val="10"/>
      <color rgb="FFFF0000"/>
      <name val="Arial"/>
      <family val="2"/>
      <charset val="238"/>
    </font>
    <font>
      <sz val="10"/>
      <color rgb="FFFF0000"/>
      <name val="Arial"/>
      <family val="2"/>
      <charset val="238"/>
    </font>
    <font>
      <sz val="10"/>
      <color theme="0" tint="-0.14999847407452621"/>
      <name val="Arial"/>
      <family val="2"/>
      <charset val="238"/>
    </font>
    <font>
      <b/>
      <sz val="10"/>
      <color theme="0" tint="-0.14999847407452621"/>
      <name val="Arial"/>
      <family val="2"/>
      <charset val="238"/>
    </font>
    <font>
      <sz val="12"/>
      <color rgb="FF706E6E"/>
      <name val="Arial"/>
      <family val="2"/>
      <charset val="238"/>
    </font>
    <font>
      <b/>
      <sz val="9"/>
      <color rgb="FF464344"/>
      <name val="Arial"/>
      <family val="2"/>
      <charset val="238"/>
    </font>
    <font>
      <b/>
      <sz val="9"/>
      <color rgb="FF222222"/>
      <name val="Arial"/>
      <family val="2"/>
      <charset val="238"/>
    </font>
    <font>
      <sz val="9"/>
      <color rgb="FF222222"/>
      <name val="Arial"/>
      <family val="2"/>
      <charset val="238"/>
    </font>
    <font>
      <b/>
      <sz val="12"/>
      <color rgb="FF262626"/>
      <name val="Arial"/>
      <family val="2"/>
      <charset val="238"/>
    </font>
    <font>
      <sz val="10"/>
      <color rgb="FFFF0000"/>
      <name val="Calibri"/>
      <family val="2"/>
      <charset val="238"/>
      <scheme val="minor"/>
    </font>
    <font>
      <sz val="10"/>
      <name val="Calibri"/>
      <family val="2"/>
      <charset val="238"/>
      <scheme val="minor"/>
    </font>
    <font>
      <sz val="10"/>
      <name val="Arial CE"/>
      <family val="2"/>
      <charset val="238"/>
    </font>
    <font>
      <b/>
      <sz val="10"/>
      <color rgb="FFFF0000"/>
      <name val="MS Sans Serif"/>
      <charset val="238"/>
    </font>
    <font>
      <b/>
      <sz val="9"/>
      <color indexed="10"/>
      <name val="Arial"/>
      <family val="2"/>
      <charset val="238"/>
    </font>
    <font>
      <sz val="9"/>
      <color indexed="63"/>
      <name val="Arial"/>
      <family val="2"/>
      <charset val="238"/>
    </font>
    <font>
      <b/>
      <u/>
      <sz val="10"/>
      <color indexed="12"/>
      <name val="Arial"/>
      <family val="2"/>
      <charset val="238"/>
    </font>
    <font>
      <sz val="10"/>
      <color theme="1"/>
      <name val="Arial"/>
      <family val="2"/>
      <charset val="238"/>
    </font>
    <font>
      <sz val="10"/>
      <color theme="1"/>
      <name val="Calibri"/>
      <family val="2"/>
      <charset val="238"/>
      <scheme val="minor"/>
    </font>
  </fonts>
  <fills count="1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
      <patternFill patternType="solid">
        <fgColor theme="9" tint="-0.249977111117893"/>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7" tint="0.39997558519241921"/>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indexed="8"/>
        <bgColor indexed="64"/>
      </patternFill>
    </fill>
    <fill>
      <patternFill patternType="solid">
        <fgColor rgb="FFBCBCBC"/>
        <bgColor indexed="64"/>
      </patternFill>
    </fill>
    <fill>
      <patternFill patternType="solid">
        <fgColor rgb="FFFFFFFF"/>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double">
        <color indexed="64"/>
      </bottom>
      <diagonal/>
    </border>
    <border>
      <left/>
      <right/>
      <top style="medium">
        <color indexed="64"/>
      </top>
      <bottom style="double">
        <color indexed="64"/>
      </bottom>
      <diagonal/>
    </border>
    <border>
      <left style="medium">
        <color indexed="64"/>
      </left>
      <right/>
      <top style="medium">
        <color indexed="64"/>
      </top>
      <bottom style="double">
        <color indexed="64"/>
      </bottom>
      <diagonal/>
    </border>
    <border>
      <left style="medium">
        <color indexed="64"/>
      </left>
      <right/>
      <top style="thin">
        <color indexed="64"/>
      </top>
      <bottom style="thin">
        <color indexed="64"/>
      </bottom>
      <diagonal/>
    </border>
    <border>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right style="medium">
        <color indexed="64"/>
      </right>
      <top/>
      <bottom style="thin">
        <color indexed="64"/>
      </bottom>
      <diagonal/>
    </border>
    <border>
      <left style="thin">
        <color indexed="64"/>
      </left>
      <right/>
      <top style="double">
        <color indexed="64"/>
      </top>
      <bottom style="thin">
        <color indexed="64"/>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top style="medium">
        <color indexed="64"/>
      </top>
      <bottom style="thin">
        <color indexed="64"/>
      </bottom>
      <diagonal/>
    </border>
  </borders>
  <cellStyleXfs count="18">
    <xf numFmtId="0" fontId="0" fillId="0" borderId="0"/>
    <xf numFmtId="164" fontId="1" fillId="0" borderId="0" applyFont="0" applyFill="0" applyBorder="0" applyAlignment="0" applyProtection="0"/>
    <xf numFmtId="0" fontId="6" fillId="0" borderId="0" applyNumberFormat="0" applyFill="0" applyBorder="0" applyAlignment="0" applyProtection="0">
      <alignment vertical="top"/>
      <protection locked="0"/>
    </xf>
    <xf numFmtId="0" fontId="2" fillId="0" borderId="0" applyNumberFormat="0" applyFont="0" applyBorder="0" applyAlignment="0" applyProtection="0">
      <protection locked="0"/>
    </xf>
    <xf numFmtId="0" fontId="3" fillId="0" borderId="0"/>
    <xf numFmtId="0" fontId="3" fillId="0" borderId="0">
      <protection locked="0"/>
    </xf>
    <xf numFmtId="0" fontId="1" fillId="0" borderId="0"/>
    <xf numFmtId="0" fontId="27" fillId="0" borderId="0"/>
    <xf numFmtId="0" fontId="1" fillId="0" borderId="0"/>
    <xf numFmtId="0" fontId="1" fillId="0" borderId="0"/>
    <xf numFmtId="0" fontId="29" fillId="0" borderId="0"/>
    <xf numFmtId="0" fontId="30" fillId="0" borderId="0"/>
    <xf numFmtId="0" fontId="28" fillId="0" borderId="0"/>
    <xf numFmtId="0" fontId="1" fillId="0" borderId="0"/>
    <xf numFmtId="0" fontId="1" fillId="0" borderId="0"/>
    <xf numFmtId="0" fontId="3" fillId="0" borderId="0"/>
    <xf numFmtId="9" fontId="1" fillId="0" borderId="0" applyFont="0" applyFill="0" applyBorder="0" applyAlignment="0" applyProtection="0"/>
    <xf numFmtId="0" fontId="3" fillId="0" borderId="0"/>
  </cellStyleXfs>
  <cellXfs count="495">
    <xf numFmtId="0" fontId="0" fillId="0" borderId="0" xfId="0"/>
    <xf numFmtId="0" fontId="31" fillId="3" borderId="0" xfId="0" applyFont="1" applyFill="1"/>
    <xf numFmtId="0" fontId="3" fillId="3" borderId="0" xfId="0" applyFont="1" applyFill="1"/>
    <xf numFmtId="0" fontId="20" fillId="3" borderId="0" xfId="0" applyFont="1" applyFill="1"/>
    <xf numFmtId="0" fontId="21" fillId="3" borderId="0" xfId="0" applyFont="1" applyFill="1"/>
    <xf numFmtId="0" fontId="16" fillId="3" borderId="0" xfId="0" applyFont="1" applyFill="1"/>
    <xf numFmtId="0" fontId="3" fillId="3" borderId="1" xfId="0" applyFont="1" applyFill="1" applyBorder="1" applyAlignment="1">
      <alignment horizontal="center" vertical="center"/>
    </xf>
    <xf numFmtId="0" fontId="16" fillId="3" borderId="1" xfId="0" applyFont="1" applyFill="1" applyBorder="1" applyAlignment="1">
      <alignment horizontal="center"/>
    </xf>
    <xf numFmtId="0" fontId="3" fillId="3" borderId="0" xfId="0" applyFont="1" applyFill="1" applyAlignment="1">
      <alignment horizontal="center" vertical="center"/>
    </xf>
    <xf numFmtId="0" fontId="3" fillId="3" borderId="0" xfId="0" applyFont="1" applyFill="1" applyAlignment="1">
      <alignment horizontal="center"/>
    </xf>
    <xf numFmtId="0" fontId="3" fillId="3" borderId="1" xfId="0" applyFont="1" applyFill="1" applyBorder="1" applyAlignment="1">
      <alignment horizontal="center"/>
    </xf>
    <xf numFmtId="0" fontId="15" fillId="3" borderId="0" xfId="0" applyFont="1" applyFill="1" applyAlignment="1">
      <alignment horizontal="center"/>
    </xf>
    <xf numFmtId="49" fontId="3" fillId="3" borderId="1" xfId="0" applyNumberFormat="1" applyFont="1" applyFill="1" applyBorder="1" applyAlignment="1">
      <alignment horizontal="center" vertical="center"/>
    </xf>
    <xf numFmtId="49" fontId="3" fillId="3" borderId="0" xfId="0" applyNumberFormat="1" applyFont="1" applyFill="1" applyAlignment="1">
      <alignment horizontal="center" vertical="center"/>
    </xf>
    <xf numFmtId="0" fontId="16" fillId="4" borderId="1" xfId="0" applyFont="1" applyFill="1" applyBorder="1" applyAlignment="1">
      <alignment horizontal="center" vertical="center"/>
    </xf>
    <xf numFmtId="0" fontId="16" fillId="3" borderId="0" xfId="0" applyFont="1" applyFill="1" applyAlignment="1">
      <alignment horizontal="center"/>
    </xf>
    <xf numFmtId="0" fontId="16" fillId="4" borderId="1" xfId="0" applyFont="1" applyFill="1" applyBorder="1" applyAlignment="1">
      <alignment horizontal="center"/>
    </xf>
    <xf numFmtId="0" fontId="3" fillId="4" borderId="1" xfId="0" applyFont="1" applyFill="1" applyBorder="1" applyAlignment="1">
      <alignment horizontal="center"/>
    </xf>
    <xf numFmtId="0" fontId="3" fillId="4" borderId="1" xfId="0" applyFont="1" applyFill="1" applyBorder="1" applyAlignment="1">
      <alignment horizontal="center" vertical="center"/>
    </xf>
    <xf numFmtId="49" fontId="3" fillId="4" borderId="1" xfId="0" applyNumberFormat="1" applyFont="1" applyFill="1" applyBorder="1" applyAlignment="1">
      <alignment horizontal="center" vertical="center"/>
    </xf>
    <xf numFmtId="0" fontId="2" fillId="3" borderId="0" xfId="14" applyFont="1" applyFill="1" applyAlignment="1" applyProtection="1">
      <alignment vertical="center"/>
      <protection locked="0"/>
    </xf>
    <xf numFmtId="0" fontId="3" fillId="3" borderId="0" xfId="13" applyFont="1" applyFill="1" applyAlignment="1" applyProtection="1">
      <alignment vertical="center"/>
      <protection locked="0"/>
    </xf>
    <xf numFmtId="0" fontId="7" fillId="3" borderId="2" xfId="13" applyFont="1" applyFill="1" applyBorder="1" applyAlignment="1" applyProtection="1">
      <alignment vertical="center"/>
      <protection locked="0"/>
    </xf>
    <xf numFmtId="0" fontId="4" fillId="3" borderId="2" xfId="13" applyFont="1" applyFill="1" applyBorder="1" applyAlignment="1" applyProtection="1">
      <alignment vertical="center"/>
      <protection locked="0"/>
    </xf>
    <xf numFmtId="0" fontId="3" fillId="3" borderId="0" xfId="0" applyFont="1" applyFill="1" applyAlignment="1">
      <alignment horizontal="left" vertical="center"/>
    </xf>
    <xf numFmtId="0" fontId="3" fillId="2" borderId="1" xfId="15" applyFill="1" applyBorder="1" applyAlignment="1">
      <alignment horizontal="left"/>
    </xf>
    <xf numFmtId="0" fontId="31" fillId="3" borderId="0" xfId="0" applyFont="1" applyFill="1" applyAlignment="1">
      <alignment horizontal="left"/>
    </xf>
    <xf numFmtId="0" fontId="3" fillId="3" borderId="0" xfId="0" applyFont="1" applyFill="1" applyAlignment="1">
      <alignment horizontal="left"/>
    </xf>
    <xf numFmtId="0" fontId="3" fillId="3" borderId="3" xfId="0" applyFont="1" applyFill="1" applyBorder="1" applyAlignment="1">
      <alignment horizontal="center" vertical="center"/>
    </xf>
    <xf numFmtId="0" fontId="3" fillId="0" borderId="4" xfId="0" applyFont="1" applyBorder="1" applyAlignment="1">
      <alignment horizontal="center"/>
    </xf>
    <xf numFmtId="0" fontId="3" fillId="0" borderId="0" xfId="0" applyFont="1" applyAlignment="1">
      <alignment horizontal="center"/>
    </xf>
    <xf numFmtId="49" fontId="3" fillId="3" borderId="0" xfId="0" applyNumberFormat="1" applyFont="1" applyFill="1" applyAlignment="1">
      <alignment horizontal="left" vertical="center"/>
    </xf>
    <xf numFmtId="49" fontId="3" fillId="3" borderId="0" xfId="0" applyNumberFormat="1" applyFont="1" applyFill="1"/>
    <xf numFmtId="0" fontId="16" fillId="4" borderId="1" xfId="0" applyFont="1" applyFill="1" applyBorder="1" applyAlignment="1">
      <alignment horizontal="left"/>
    </xf>
    <xf numFmtId="0" fontId="3" fillId="4" borderId="1" xfId="0" applyFont="1" applyFill="1" applyBorder="1" applyAlignment="1">
      <alignment horizontal="left" vertical="center"/>
    </xf>
    <xf numFmtId="0" fontId="15" fillId="3" borderId="0" xfId="0" applyFont="1" applyFill="1" applyAlignment="1">
      <alignment horizontal="left"/>
    </xf>
    <xf numFmtId="0" fontId="16" fillId="3" borderId="0" xfId="0" applyFont="1" applyFill="1" applyAlignment="1">
      <alignment horizontal="left"/>
    </xf>
    <xf numFmtId="49" fontId="3" fillId="4" borderId="1" xfId="0" applyNumberFormat="1" applyFont="1" applyFill="1" applyBorder="1" applyAlignment="1">
      <alignment horizontal="left" vertical="center"/>
    </xf>
    <xf numFmtId="0" fontId="3" fillId="4" borderId="1" xfId="0" applyFont="1" applyFill="1" applyBorder="1" applyAlignment="1">
      <alignment horizontal="left"/>
    </xf>
    <xf numFmtId="0" fontId="3" fillId="0" borderId="4" xfId="0" applyFont="1" applyBorder="1" applyAlignment="1">
      <alignment horizontal="left"/>
    </xf>
    <xf numFmtId="0" fontId="16" fillId="4" borderId="1" xfId="0" applyFont="1" applyFill="1" applyBorder="1" applyAlignment="1">
      <alignment horizontal="right" vertical="center"/>
    </xf>
    <xf numFmtId="0" fontId="3" fillId="3" borderId="1" xfId="0" applyFont="1" applyFill="1" applyBorder="1" applyAlignment="1">
      <alignment horizontal="right"/>
    </xf>
    <xf numFmtId="0" fontId="3" fillId="3" borderId="0" xfId="0" applyFont="1" applyFill="1" applyAlignment="1">
      <alignment horizontal="right"/>
    </xf>
    <xf numFmtId="0" fontId="16" fillId="3" borderId="0" xfId="0" applyFont="1" applyFill="1" applyAlignment="1">
      <alignment horizontal="right"/>
    </xf>
    <xf numFmtId="0" fontId="3" fillId="0" borderId="0" xfId="0" applyFont="1" applyAlignment="1">
      <alignment horizontal="right"/>
    </xf>
    <xf numFmtId="0" fontId="3" fillId="3" borderId="0" xfId="0" applyFont="1" applyFill="1" applyAlignment="1">
      <alignment horizontal="right" vertical="center"/>
    </xf>
    <xf numFmtId="49" fontId="3" fillId="3" borderId="0" xfId="0" applyNumberFormat="1" applyFont="1" applyFill="1" applyAlignment="1">
      <alignment horizontal="right" vertical="center"/>
    </xf>
    <xf numFmtId="0" fontId="3" fillId="3" borderId="1" xfId="0" applyFont="1" applyFill="1" applyBorder="1" applyAlignment="1">
      <alignment horizontal="right" vertical="center"/>
    </xf>
    <xf numFmtId="49" fontId="3" fillId="3" borderId="1" xfId="0" applyNumberFormat="1" applyFont="1" applyFill="1" applyBorder="1" applyAlignment="1">
      <alignment horizontal="right" vertical="center"/>
    </xf>
    <xf numFmtId="0" fontId="15" fillId="3" borderId="0" xfId="0" applyFont="1" applyFill="1" applyAlignment="1">
      <alignment horizontal="right"/>
    </xf>
    <xf numFmtId="0" fontId="32" fillId="3" borderId="0" xfId="0" applyFont="1" applyFill="1"/>
    <xf numFmtId="0" fontId="3" fillId="2" borderId="5" xfId="15" applyFill="1" applyBorder="1" applyAlignment="1">
      <alignment horizontal="left"/>
    </xf>
    <xf numFmtId="0" fontId="32" fillId="2" borderId="5" xfId="15" applyFont="1" applyFill="1" applyBorder="1" applyAlignment="1">
      <alignment horizontal="left"/>
    </xf>
    <xf numFmtId="0" fontId="3" fillId="5" borderId="0" xfId="0" applyFont="1" applyFill="1"/>
    <xf numFmtId="2" fontId="3" fillId="6" borderId="0" xfId="0" applyNumberFormat="1" applyFont="1" applyFill="1"/>
    <xf numFmtId="0" fontId="3" fillId="3" borderId="0" xfId="0" applyFont="1" applyFill="1" applyAlignment="1" applyProtection="1">
      <alignment vertical="center"/>
      <protection locked="0"/>
    </xf>
    <xf numFmtId="0" fontId="3" fillId="3" borderId="2" xfId="0" applyFont="1" applyFill="1" applyBorder="1" applyAlignment="1" applyProtection="1">
      <alignment vertical="center"/>
      <protection locked="0"/>
    </xf>
    <xf numFmtId="0" fontId="12" fillId="3" borderId="2" xfId="2" applyFont="1" applyFill="1" applyBorder="1" applyAlignment="1" applyProtection="1">
      <alignment horizontal="right" vertical="center"/>
      <protection locked="0"/>
    </xf>
    <xf numFmtId="0" fontId="11" fillId="3" borderId="6" xfId="0" applyFont="1" applyFill="1" applyBorder="1" applyAlignment="1" applyProtection="1">
      <alignment horizontal="left" vertical="center"/>
      <protection locked="0"/>
    </xf>
    <xf numFmtId="0" fontId="11" fillId="3" borderId="6" xfId="0" applyFont="1" applyFill="1" applyBorder="1" applyAlignment="1" applyProtection="1">
      <alignment horizontal="left"/>
      <protection locked="0"/>
    </xf>
    <xf numFmtId="0" fontId="18" fillId="3" borderId="6" xfId="0" applyFont="1" applyFill="1" applyBorder="1" applyAlignment="1" applyProtection="1">
      <alignment horizontal="left"/>
      <protection locked="0"/>
    </xf>
    <xf numFmtId="0" fontId="18" fillId="3" borderId="6" xfId="0" applyFont="1" applyFill="1" applyBorder="1" applyAlignment="1" applyProtection="1">
      <alignment horizontal="left" vertical="center"/>
      <protection locked="0"/>
    </xf>
    <xf numFmtId="0" fontId="13" fillId="3" borderId="0" xfId="0" applyFont="1" applyFill="1" applyProtection="1">
      <protection locked="0"/>
    </xf>
    <xf numFmtId="0" fontId="11" fillId="3" borderId="0" xfId="0" applyFont="1" applyFill="1" applyProtection="1">
      <protection locked="0"/>
    </xf>
    <xf numFmtId="0" fontId="10" fillId="3" borderId="0" xfId="0" applyFont="1" applyFill="1" applyProtection="1">
      <protection locked="0"/>
    </xf>
    <xf numFmtId="49" fontId="3" fillId="3" borderId="0" xfId="0" applyNumberFormat="1" applyFont="1" applyFill="1" applyAlignment="1" applyProtection="1">
      <alignment vertical="center"/>
      <protection locked="0"/>
    </xf>
    <xf numFmtId="0" fontId="14" fillId="3" borderId="0" xfId="0" applyFont="1" applyFill="1" applyAlignment="1" applyProtection="1">
      <alignment vertical="center"/>
      <protection locked="0"/>
    </xf>
    <xf numFmtId="0" fontId="3" fillId="3" borderId="0" xfId="0" applyFont="1" applyFill="1" applyAlignment="1" applyProtection="1">
      <alignment vertical="center" wrapText="1"/>
      <protection locked="0"/>
    </xf>
    <xf numFmtId="49" fontId="2" fillId="3" borderId="0" xfId="0" applyNumberFormat="1" applyFont="1" applyFill="1" applyAlignment="1" applyProtection="1">
      <alignment vertical="center"/>
      <protection locked="0"/>
    </xf>
    <xf numFmtId="0" fontId="3" fillId="3" borderId="7" xfId="0" applyFont="1" applyFill="1" applyBorder="1" applyAlignment="1" applyProtection="1">
      <alignment vertical="center"/>
      <protection locked="0"/>
    </xf>
    <xf numFmtId="0" fontId="3" fillId="3" borderId="0" xfId="0" applyFont="1" applyFill="1" applyAlignment="1" applyProtection="1">
      <alignment horizontal="left" vertical="center"/>
      <protection locked="0"/>
    </xf>
    <xf numFmtId="0" fontId="3" fillId="3" borderId="8" xfId="0" applyFont="1" applyFill="1" applyBorder="1" applyAlignment="1" applyProtection="1">
      <alignment vertical="center"/>
      <protection locked="0"/>
    </xf>
    <xf numFmtId="0" fontId="19" fillId="3" borderId="8" xfId="0" applyFont="1" applyFill="1" applyBorder="1" applyAlignment="1" applyProtection="1">
      <alignment horizontal="center" vertical="center"/>
      <protection locked="0"/>
    </xf>
    <xf numFmtId="0" fontId="3" fillId="3" borderId="9" xfId="0" applyFont="1" applyFill="1" applyBorder="1" applyAlignment="1" applyProtection="1">
      <alignment horizontal="center" vertical="center" wrapText="1"/>
      <protection locked="0"/>
    </xf>
    <xf numFmtId="0" fontId="3" fillId="3" borderId="10" xfId="0" applyFont="1" applyFill="1" applyBorder="1" applyAlignment="1" applyProtection="1">
      <alignment horizontal="center" vertical="center" wrapText="1"/>
      <protection locked="0"/>
    </xf>
    <xf numFmtId="0" fontId="19" fillId="3" borderId="11" xfId="0" applyFont="1" applyFill="1" applyBorder="1" applyAlignment="1" applyProtection="1">
      <alignment horizontal="center" vertical="center"/>
      <protection locked="0"/>
    </xf>
    <xf numFmtId="0" fontId="3" fillId="3" borderId="6" xfId="0" applyFont="1" applyFill="1" applyBorder="1" applyAlignment="1" applyProtection="1">
      <alignment vertical="center"/>
      <protection locked="0"/>
    </xf>
    <xf numFmtId="0" fontId="3" fillId="3" borderId="6" xfId="0" applyFont="1" applyFill="1" applyBorder="1" applyAlignment="1" applyProtection="1">
      <alignment vertical="center" wrapText="1"/>
      <protection locked="0"/>
    </xf>
    <xf numFmtId="0" fontId="3" fillId="3" borderId="11" xfId="0" applyFont="1" applyFill="1" applyBorder="1" applyAlignment="1" applyProtection="1">
      <alignment vertical="center" wrapText="1"/>
      <protection locked="0"/>
    </xf>
    <xf numFmtId="0" fontId="3" fillId="3" borderId="7" xfId="0" applyFont="1" applyFill="1" applyBorder="1" applyProtection="1">
      <protection locked="0"/>
    </xf>
    <xf numFmtId="0" fontId="3" fillId="3" borderId="0" xfId="0" applyFont="1" applyFill="1" applyProtection="1">
      <protection locked="0"/>
    </xf>
    <xf numFmtId="49" fontId="3" fillId="3" borderId="0" xfId="0" applyNumberFormat="1" applyFont="1" applyFill="1" applyProtection="1">
      <protection locked="0"/>
    </xf>
    <xf numFmtId="49" fontId="15" fillId="3" borderId="0" xfId="0" applyNumberFormat="1" applyFont="1" applyFill="1" applyAlignment="1" applyProtection="1">
      <alignment horizontal="left"/>
      <protection locked="0"/>
    </xf>
    <xf numFmtId="0" fontId="3" fillId="3" borderId="8" xfId="0" applyFont="1" applyFill="1" applyBorder="1" applyProtection="1">
      <protection locked="0"/>
    </xf>
    <xf numFmtId="0" fontId="3" fillId="3" borderId="12" xfId="0" applyFont="1" applyFill="1" applyBorder="1" applyAlignment="1" applyProtection="1">
      <alignment vertical="center"/>
      <protection locked="0"/>
    </xf>
    <xf numFmtId="0" fontId="3" fillId="3" borderId="13" xfId="0" applyFont="1" applyFill="1" applyBorder="1" applyAlignment="1" applyProtection="1">
      <alignment horizontal="center" vertical="center" wrapText="1"/>
      <protection locked="0"/>
    </xf>
    <xf numFmtId="0" fontId="3" fillId="3" borderId="13" xfId="0" applyFont="1" applyFill="1" applyBorder="1" applyAlignment="1" applyProtection="1">
      <alignment horizontal="center" vertical="center" wrapText="1" shrinkToFit="1"/>
      <protection locked="0"/>
    </xf>
    <xf numFmtId="0" fontId="3" fillId="3" borderId="13" xfId="0" applyFont="1" applyFill="1" applyBorder="1" applyAlignment="1" applyProtection="1">
      <alignment horizontal="center" vertical="center"/>
      <protection locked="0"/>
    </xf>
    <xf numFmtId="0" fontId="14" fillId="3" borderId="0" xfId="0" applyFont="1" applyFill="1" applyAlignment="1" applyProtection="1">
      <alignment horizontal="center"/>
      <protection locked="0"/>
    </xf>
    <xf numFmtId="0" fontId="4" fillId="3" borderId="0" xfId="0" applyFont="1" applyFill="1" applyAlignment="1" applyProtection="1">
      <alignment horizontal="center" wrapText="1"/>
      <protection locked="0"/>
    </xf>
    <xf numFmtId="0" fontId="3" fillId="3" borderId="14" xfId="0" applyFont="1" applyFill="1" applyBorder="1" applyAlignment="1" applyProtection="1">
      <alignment horizontal="center" vertical="center" shrinkToFit="1"/>
      <protection locked="0"/>
    </xf>
    <xf numFmtId="0" fontId="16" fillId="3" borderId="15" xfId="0" applyFont="1" applyFill="1" applyBorder="1" applyAlignment="1" applyProtection="1">
      <alignment horizontal="center" vertical="center" shrinkToFit="1"/>
      <protection locked="0"/>
    </xf>
    <xf numFmtId="0" fontId="16" fillId="7" borderId="16" xfId="0" applyFont="1" applyFill="1" applyBorder="1" applyAlignment="1" applyProtection="1">
      <alignment horizontal="center" vertical="center" shrinkToFit="1"/>
      <protection locked="0"/>
    </xf>
    <xf numFmtId="0" fontId="16" fillId="7" borderId="17" xfId="0" applyFont="1" applyFill="1" applyBorder="1" applyAlignment="1" applyProtection="1">
      <alignment horizontal="center" vertical="center" shrinkToFit="1"/>
      <protection locked="0"/>
    </xf>
    <xf numFmtId="0" fontId="16" fillId="7" borderId="16" xfId="0" applyFont="1" applyFill="1" applyBorder="1" applyAlignment="1" applyProtection="1">
      <alignment horizontal="center" vertical="center" wrapText="1"/>
      <protection locked="0"/>
    </xf>
    <xf numFmtId="0" fontId="16" fillId="3" borderId="18" xfId="0" applyFont="1" applyFill="1" applyBorder="1" applyAlignment="1" applyProtection="1">
      <alignment horizontal="center" vertical="center" shrinkToFit="1"/>
      <protection locked="0"/>
    </xf>
    <xf numFmtId="0" fontId="16" fillId="7" borderId="1" xfId="0" applyFont="1" applyFill="1" applyBorder="1" applyAlignment="1" applyProtection="1">
      <alignment horizontal="center" vertical="center" shrinkToFit="1"/>
      <protection locked="0"/>
    </xf>
    <xf numFmtId="0" fontId="16" fillId="7" borderId="1" xfId="0" applyFont="1" applyFill="1" applyBorder="1" applyAlignment="1" applyProtection="1">
      <alignment horizontal="center" vertical="center" wrapText="1"/>
      <protection locked="0"/>
    </xf>
    <xf numFmtId="0" fontId="16" fillId="3" borderId="19" xfId="0" applyFont="1" applyFill="1" applyBorder="1" applyAlignment="1" applyProtection="1">
      <alignment horizontal="center" vertical="center" shrinkToFit="1"/>
      <protection locked="0"/>
    </xf>
    <xf numFmtId="0" fontId="16" fillId="7" borderId="20" xfId="0" applyFont="1" applyFill="1" applyBorder="1" applyAlignment="1" applyProtection="1">
      <alignment horizontal="center" vertical="center" shrinkToFit="1"/>
      <protection locked="0"/>
    </xf>
    <xf numFmtId="0" fontId="16" fillId="7" borderId="20" xfId="0" applyFont="1" applyFill="1" applyBorder="1" applyAlignment="1" applyProtection="1">
      <alignment horizontal="center" vertical="center" wrapText="1"/>
      <protection locked="0"/>
    </xf>
    <xf numFmtId="0" fontId="14" fillId="3" borderId="0" xfId="0" applyFont="1" applyFill="1" applyProtection="1">
      <protection locked="0"/>
    </xf>
    <xf numFmtId="49" fontId="14" fillId="3" borderId="0" xfId="0" applyNumberFormat="1" applyFont="1" applyFill="1" applyProtection="1">
      <protection locked="0"/>
    </xf>
    <xf numFmtId="0" fontId="16" fillId="3" borderId="21" xfId="0" applyFont="1" applyFill="1" applyBorder="1" applyAlignment="1" applyProtection="1">
      <alignment horizontal="center" vertical="center" shrinkToFit="1"/>
      <protection locked="0"/>
    </xf>
    <xf numFmtId="0" fontId="16" fillId="0" borderId="22" xfId="0" applyFont="1" applyBorder="1" applyAlignment="1" applyProtection="1">
      <alignment horizontal="center" vertical="center" shrinkToFit="1"/>
      <protection locked="0"/>
    </xf>
    <xf numFmtId="0" fontId="16" fillId="0" borderId="22" xfId="0" applyFont="1" applyBorder="1" applyAlignment="1" applyProtection="1">
      <alignment horizontal="center" vertical="center" wrapText="1"/>
      <protection locked="0"/>
    </xf>
    <xf numFmtId="0" fontId="16" fillId="0" borderId="1" xfId="0" applyFont="1" applyBorder="1" applyAlignment="1" applyProtection="1">
      <alignment horizontal="center" vertical="center" shrinkToFit="1"/>
      <protection locked="0"/>
    </xf>
    <xf numFmtId="0" fontId="16" fillId="0" borderId="1" xfId="0" applyFont="1" applyBorder="1" applyAlignment="1" applyProtection="1">
      <alignment horizontal="center" vertical="center" wrapText="1"/>
      <protection locked="0"/>
    </xf>
    <xf numFmtId="0" fontId="16" fillId="0" borderId="20" xfId="0" applyFont="1" applyBorder="1" applyAlignment="1" applyProtection="1">
      <alignment horizontal="center" vertical="center" shrinkToFit="1"/>
      <protection locked="0"/>
    </xf>
    <xf numFmtId="0" fontId="16" fillId="0" borderId="20" xfId="0" applyFont="1" applyBorder="1" applyAlignment="1" applyProtection="1">
      <alignment horizontal="center" vertical="center" wrapText="1"/>
      <protection locked="0"/>
    </xf>
    <xf numFmtId="0" fontId="2" fillId="3" borderId="0" xfId="0" applyFont="1" applyFill="1" applyAlignment="1" applyProtection="1">
      <alignment horizontal="center" vertical="center" shrinkToFit="1"/>
      <protection locked="0"/>
    </xf>
    <xf numFmtId="0" fontId="2" fillId="3" borderId="0" xfId="0" applyFont="1" applyFill="1" applyAlignment="1" applyProtection="1">
      <alignment horizontal="center" vertical="center" wrapText="1"/>
      <protection locked="0"/>
    </xf>
    <xf numFmtId="0" fontId="16" fillId="3" borderId="0" xfId="0" applyFont="1" applyFill="1" applyAlignment="1" applyProtection="1">
      <alignment vertical="center"/>
      <protection locked="0"/>
    </xf>
    <xf numFmtId="0" fontId="20" fillId="3" borderId="0" xfId="0" applyFont="1" applyFill="1" applyAlignment="1" applyProtection="1">
      <alignment vertical="center"/>
      <protection locked="0"/>
    </xf>
    <xf numFmtId="0" fontId="17" fillId="3" borderId="0" xfId="0" applyFont="1" applyFill="1" applyAlignment="1" applyProtection="1">
      <alignment vertical="center"/>
      <protection locked="0"/>
    </xf>
    <xf numFmtId="0" fontId="7" fillId="3" borderId="0" xfId="0" applyFont="1" applyFill="1" applyAlignment="1" applyProtection="1">
      <alignment vertical="center"/>
      <protection locked="0"/>
    </xf>
    <xf numFmtId="0" fontId="19" fillId="3" borderId="0" xfId="0" applyFont="1" applyFill="1" applyAlignment="1" applyProtection="1">
      <alignment vertical="center"/>
      <protection locked="0"/>
    </xf>
    <xf numFmtId="0" fontId="16" fillId="3" borderId="0" xfId="14" applyFont="1" applyFill="1" applyAlignment="1" applyProtection="1">
      <alignment vertical="center"/>
      <protection locked="0"/>
    </xf>
    <xf numFmtId="0" fontId="8" fillId="3" borderId="0" xfId="14" applyFont="1" applyFill="1" applyAlignment="1" applyProtection="1">
      <alignment vertical="center"/>
      <protection locked="0"/>
    </xf>
    <xf numFmtId="0" fontId="16" fillId="7" borderId="1" xfId="0" applyFont="1" applyFill="1" applyBorder="1" applyAlignment="1" applyProtection="1">
      <alignment horizontal="center" vertical="center" shrinkToFit="1"/>
      <protection hidden="1"/>
    </xf>
    <xf numFmtId="0" fontId="16" fillId="7" borderId="20" xfId="0" applyFont="1" applyFill="1" applyBorder="1" applyAlignment="1" applyProtection="1">
      <alignment horizontal="center" vertical="center" shrinkToFit="1"/>
      <protection hidden="1"/>
    </xf>
    <xf numFmtId="0" fontId="3" fillId="3" borderId="0" xfId="0" applyFont="1" applyFill="1" applyProtection="1">
      <protection hidden="1"/>
    </xf>
    <xf numFmtId="0" fontId="16" fillId="7" borderId="16" xfId="0" applyFont="1" applyFill="1" applyBorder="1" applyAlignment="1" applyProtection="1">
      <alignment horizontal="left" vertical="center" shrinkToFit="1"/>
      <protection locked="0"/>
    </xf>
    <xf numFmtId="0" fontId="16" fillId="7" borderId="1" xfId="0" applyFont="1" applyFill="1" applyBorder="1" applyAlignment="1" applyProtection="1">
      <alignment horizontal="left" vertical="center" shrinkToFit="1"/>
      <protection locked="0"/>
    </xf>
    <xf numFmtId="0" fontId="16" fillId="7" borderId="20" xfId="0" applyFont="1" applyFill="1" applyBorder="1" applyAlignment="1" applyProtection="1">
      <alignment horizontal="left" vertical="center" shrinkToFit="1"/>
      <protection locked="0"/>
    </xf>
    <xf numFmtId="49" fontId="3" fillId="3" borderId="23" xfId="0" applyNumberFormat="1" applyFont="1" applyFill="1" applyBorder="1" applyAlignment="1" applyProtection="1">
      <alignment vertical="center"/>
      <protection locked="0"/>
    </xf>
    <xf numFmtId="49" fontId="3" fillId="3" borderId="24" xfId="0" applyNumberFormat="1" applyFont="1" applyFill="1" applyBorder="1" applyAlignment="1" applyProtection="1">
      <alignment vertical="center"/>
      <protection locked="0"/>
    </xf>
    <xf numFmtId="0" fontId="2" fillId="3" borderId="7" xfId="0" applyFont="1" applyFill="1" applyBorder="1" applyAlignment="1" applyProtection="1">
      <alignment vertical="center" shrinkToFit="1"/>
      <protection locked="0"/>
    </xf>
    <xf numFmtId="0" fontId="2" fillId="3" borderId="0" xfId="0" applyFont="1" applyFill="1" applyAlignment="1" applyProtection="1">
      <alignment vertical="center" shrinkToFit="1"/>
      <protection locked="0"/>
    </xf>
    <xf numFmtId="0" fontId="2" fillId="3" borderId="8" xfId="0" applyFont="1" applyFill="1" applyBorder="1" applyAlignment="1" applyProtection="1">
      <alignment vertical="center" shrinkToFit="1"/>
      <protection locked="0"/>
    </xf>
    <xf numFmtId="0" fontId="19" fillId="3" borderId="7" xfId="0" applyFont="1" applyFill="1" applyBorder="1" applyAlignment="1" applyProtection="1">
      <alignment vertical="center"/>
      <protection locked="0"/>
    </xf>
    <xf numFmtId="0" fontId="19" fillId="3" borderId="25" xfId="0" applyFont="1" applyFill="1" applyBorder="1" applyAlignment="1" applyProtection="1">
      <alignment vertical="center"/>
      <protection locked="0"/>
    </xf>
    <xf numFmtId="0" fontId="19" fillId="3" borderId="6" xfId="0" applyFont="1" applyFill="1" applyBorder="1" applyAlignment="1" applyProtection="1">
      <alignment vertical="center"/>
      <protection locked="0"/>
    </xf>
    <xf numFmtId="0" fontId="3" fillId="3" borderId="26" xfId="0" applyFont="1" applyFill="1" applyBorder="1" applyAlignment="1" applyProtection="1">
      <alignment horizontal="center" vertical="center" shrinkToFit="1"/>
      <protection locked="0"/>
    </xf>
    <xf numFmtId="0" fontId="3" fillId="3" borderId="0" xfId="0" applyFont="1" applyFill="1" applyAlignment="1" applyProtection="1">
      <alignment vertical="center" shrinkToFit="1"/>
      <protection locked="0"/>
    </xf>
    <xf numFmtId="0" fontId="16" fillId="0" borderId="16" xfId="0" applyFont="1" applyBorder="1" applyAlignment="1" applyProtection="1">
      <alignment horizontal="center" vertical="center" shrinkToFit="1"/>
      <protection locked="0"/>
    </xf>
    <xf numFmtId="0" fontId="16" fillId="3" borderId="22" xfId="0" applyFont="1" applyFill="1" applyBorder="1" applyAlignment="1" applyProtection="1">
      <alignment horizontal="center" vertical="center" wrapText="1"/>
      <protection locked="0"/>
    </xf>
    <xf numFmtId="0" fontId="16" fillId="3" borderId="1" xfId="0" applyFont="1" applyFill="1" applyBorder="1" applyAlignment="1" applyProtection="1">
      <alignment horizontal="center" vertical="center" wrapText="1"/>
      <protection locked="0"/>
    </xf>
    <xf numFmtId="0" fontId="16" fillId="3" borderId="20" xfId="0" applyFont="1" applyFill="1" applyBorder="1" applyAlignment="1" applyProtection="1">
      <alignment horizontal="center" vertical="center" wrapText="1"/>
      <protection locked="0"/>
    </xf>
    <xf numFmtId="0" fontId="16" fillId="7" borderId="16" xfId="0" applyFont="1" applyFill="1" applyBorder="1" applyAlignment="1" applyProtection="1">
      <alignment horizontal="center" vertical="center" shrinkToFit="1"/>
      <protection hidden="1"/>
    </xf>
    <xf numFmtId="49" fontId="16" fillId="7" borderId="17" xfId="0" applyNumberFormat="1" applyFont="1" applyFill="1" applyBorder="1" applyAlignment="1" applyProtection="1">
      <alignment horizontal="center" vertical="center" shrinkToFit="1"/>
      <protection locked="0"/>
    </xf>
    <xf numFmtId="49" fontId="16" fillId="7" borderId="1" xfId="0" applyNumberFormat="1" applyFont="1" applyFill="1" applyBorder="1" applyAlignment="1" applyProtection="1">
      <alignment horizontal="center" vertical="center" shrinkToFit="1"/>
      <protection locked="0"/>
    </xf>
    <xf numFmtId="49" fontId="16" fillId="7" borderId="22" xfId="0" applyNumberFormat="1" applyFont="1" applyFill="1" applyBorder="1" applyAlignment="1" applyProtection="1">
      <alignment horizontal="center" vertical="center" shrinkToFit="1"/>
      <protection locked="0"/>
    </xf>
    <xf numFmtId="49" fontId="16" fillId="7" borderId="20" xfId="0" applyNumberFormat="1" applyFont="1" applyFill="1" applyBorder="1" applyAlignment="1" applyProtection="1">
      <alignment horizontal="center" vertical="center" shrinkToFit="1"/>
      <protection locked="0"/>
    </xf>
    <xf numFmtId="0" fontId="3" fillId="3" borderId="3" xfId="0" applyFont="1" applyFill="1" applyBorder="1" applyAlignment="1">
      <alignment horizontal="center"/>
    </xf>
    <xf numFmtId="0" fontId="20" fillId="0" borderId="0" xfId="0" applyFont="1" applyAlignment="1" applyProtection="1">
      <alignment vertical="center"/>
      <protection locked="0"/>
    </xf>
    <xf numFmtId="0" fontId="3" fillId="0" borderId="0" xfId="0" applyFont="1" applyAlignment="1" applyProtection="1">
      <alignment vertical="center"/>
      <protection locked="0"/>
    </xf>
    <xf numFmtId="0" fontId="3" fillId="3" borderId="0" xfId="0" applyFont="1" applyFill="1" applyAlignment="1" applyProtection="1">
      <alignment horizontal="center" vertical="center"/>
      <protection locked="0"/>
    </xf>
    <xf numFmtId="0" fontId="3" fillId="3" borderId="0" xfId="0" applyFont="1" applyFill="1" applyAlignment="1" applyProtection="1">
      <alignment vertical="center" textRotation="90"/>
      <protection locked="0"/>
    </xf>
    <xf numFmtId="0" fontId="14" fillId="3" borderId="0" xfId="0" applyFont="1" applyFill="1" applyAlignment="1" applyProtection="1">
      <alignment vertical="center" textRotation="90"/>
      <protection locked="0"/>
    </xf>
    <xf numFmtId="0" fontId="3" fillId="3" borderId="0" xfId="0" applyFont="1" applyFill="1" applyAlignment="1" applyProtection="1">
      <alignment horizontal="right" vertical="center"/>
      <protection locked="0"/>
    </xf>
    <xf numFmtId="0" fontId="3" fillId="0" borderId="0" xfId="0" applyFont="1"/>
    <xf numFmtId="0" fontId="16" fillId="5" borderId="0" xfId="0" applyFont="1" applyFill="1"/>
    <xf numFmtId="0" fontId="33" fillId="3" borderId="1" xfId="0" applyFont="1" applyFill="1" applyBorder="1" applyAlignment="1">
      <alignment horizontal="center" vertical="center"/>
    </xf>
    <xf numFmtId="49" fontId="33" fillId="3" borderId="1" xfId="0" applyNumberFormat="1" applyFont="1" applyFill="1" applyBorder="1" applyAlignment="1">
      <alignment horizontal="center" vertical="center"/>
    </xf>
    <xf numFmtId="0" fontId="34" fillId="4" borderId="1" xfId="0" applyFont="1" applyFill="1" applyBorder="1" applyAlignment="1">
      <alignment horizontal="center" vertical="center"/>
    </xf>
    <xf numFmtId="0" fontId="33" fillId="3" borderId="1" xfId="0" applyFont="1" applyFill="1" applyBorder="1" applyAlignment="1">
      <alignment horizontal="center"/>
    </xf>
    <xf numFmtId="0" fontId="3" fillId="8" borderId="1" xfId="0" applyFont="1" applyFill="1" applyBorder="1" applyAlignment="1">
      <alignment horizontal="center" vertical="center"/>
    </xf>
    <xf numFmtId="0" fontId="3" fillId="0" borderId="1" xfId="0" applyFont="1" applyBorder="1" applyAlignment="1">
      <alignment horizontal="center" vertical="center"/>
    </xf>
    <xf numFmtId="0" fontId="3" fillId="9" borderId="1" xfId="0" applyFont="1" applyFill="1" applyBorder="1" applyAlignment="1">
      <alignment horizontal="center" vertical="center"/>
    </xf>
    <xf numFmtId="0" fontId="33" fillId="9" borderId="1" xfId="0" applyFont="1" applyFill="1" applyBorder="1" applyAlignment="1">
      <alignment horizontal="center" vertical="center"/>
    </xf>
    <xf numFmtId="0" fontId="32" fillId="3" borderId="1" xfId="0" applyFont="1" applyFill="1" applyBorder="1" applyAlignment="1">
      <alignment horizontal="center" vertical="center"/>
    </xf>
    <xf numFmtId="0" fontId="32" fillId="3" borderId="0" xfId="0" applyFont="1" applyFill="1" applyAlignment="1">
      <alignment horizontal="center" vertical="center"/>
    </xf>
    <xf numFmtId="0" fontId="32" fillId="0" borderId="1" xfId="0" applyFont="1" applyBorder="1" applyAlignment="1">
      <alignment horizontal="center" vertical="center"/>
    </xf>
    <xf numFmtId="0" fontId="32" fillId="8" borderId="1" xfId="0" applyFont="1" applyFill="1" applyBorder="1" applyAlignment="1">
      <alignment horizontal="center" vertical="center"/>
    </xf>
    <xf numFmtId="0" fontId="3" fillId="3" borderId="27"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16" xfId="0" applyFont="1" applyFill="1" applyBorder="1" applyAlignment="1">
      <alignment horizontal="center" vertical="center"/>
    </xf>
    <xf numFmtId="0" fontId="3" fillId="3" borderId="20" xfId="0" applyFont="1" applyFill="1" applyBorder="1" applyAlignment="1">
      <alignment horizontal="center" vertical="center"/>
    </xf>
    <xf numFmtId="0" fontId="16" fillId="3" borderId="0" xfId="0" applyFont="1" applyFill="1" applyAlignment="1">
      <alignment horizontal="center" vertical="center"/>
    </xf>
    <xf numFmtId="0" fontId="3" fillId="5" borderId="0" xfId="0" applyFont="1" applyFill="1" applyAlignment="1">
      <alignment horizontal="left" vertical="center"/>
    </xf>
    <xf numFmtId="0" fontId="3" fillId="5" borderId="0" xfId="0" applyFont="1" applyFill="1" applyAlignment="1">
      <alignment horizontal="center"/>
    </xf>
    <xf numFmtId="0" fontId="18" fillId="3" borderId="28" xfId="0" applyFont="1" applyFill="1" applyBorder="1" applyAlignment="1" applyProtection="1">
      <alignment horizontal="left" vertical="center"/>
      <protection locked="0"/>
    </xf>
    <xf numFmtId="0" fontId="3" fillId="10" borderId="1" xfId="0" applyFont="1" applyFill="1" applyBorder="1" applyAlignment="1">
      <alignment horizontal="center" vertical="center"/>
    </xf>
    <xf numFmtId="0" fontId="3" fillId="10" borderId="27" xfId="0" applyFont="1" applyFill="1" applyBorder="1" applyAlignment="1">
      <alignment horizontal="center" vertical="center"/>
    </xf>
    <xf numFmtId="0" fontId="3" fillId="10" borderId="16" xfId="0" applyFont="1" applyFill="1" applyBorder="1" applyAlignment="1">
      <alignment horizontal="center" vertical="center"/>
    </xf>
    <xf numFmtId="0" fontId="3" fillId="10" borderId="20" xfId="0" applyFont="1" applyFill="1" applyBorder="1" applyAlignment="1">
      <alignment horizontal="center" vertical="center"/>
    </xf>
    <xf numFmtId="0" fontId="3" fillId="10" borderId="22" xfId="0" applyFont="1" applyFill="1" applyBorder="1" applyAlignment="1">
      <alignment horizontal="center" vertical="center"/>
    </xf>
    <xf numFmtId="0" fontId="4" fillId="0" borderId="0" xfId="6" applyFont="1" applyAlignment="1">
      <alignment vertical="center"/>
    </xf>
    <xf numFmtId="0" fontId="3" fillId="3" borderId="1" xfId="0" applyFont="1" applyFill="1" applyBorder="1"/>
    <xf numFmtId="0" fontId="35" fillId="0" borderId="0" xfId="0" applyFont="1" applyAlignment="1">
      <alignment vertical="center"/>
    </xf>
    <xf numFmtId="0" fontId="36" fillId="0" borderId="0" xfId="0" applyFont="1" applyAlignment="1">
      <alignment vertical="center"/>
    </xf>
    <xf numFmtId="0" fontId="20" fillId="3" borderId="0" xfId="0" applyFont="1" applyFill="1" applyAlignment="1" applyProtection="1">
      <alignment horizontal="left" vertical="center"/>
      <protection locked="0"/>
    </xf>
    <xf numFmtId="0" fontId="3" fillId="3" borderId="9" xfId="0" applyFont="1" applyFill="1" applyBorder="1" applyAlignment="1" applyProtection="1">
      <alignment horizontal="center" vertical="center" shrinkToFit="1"/>
      <protection locked="0"/>
    </xf>
    <xf numFmtId="0" fontId="3" fillId="0" borderId="13" xfId="0" applyFont="1" applyBorder="1" applyAlignment="1" applyProtection="1">
      <alignment horizontal="center" vertical="center"/>
      <protection locked="0"/>
    </xf>
    <xf numFmtId="0" fontId="3" fillId="0" borderId="13" xfId="0" applyFont="1" applyBorder="1" applyAlignment="1" applyProtection="1">
      <alignment horizontal="center" vertical="center" wrapText="1"/>
      <protection locked="0"/>
    </xf>
    <xf numFmtId="0" fontId="16" fillId="3" borderId="30" xfId="0" applyFont="1" applyFill="1" applyBorder="1" applyAlignment="1" applyProtection="1">
      <alignment horizontal="center" vertical="center" shrinkToFit="1"/>
      <protection locked="0"/>
    </xf>
    <xf numFmtId="0" fontId="16" fillId="3" borderId="31" xfId="0" applyFont="1" applyFill="1" applyBorder="1" applyAlignment="1" applyProtection="1">
      <alignment horizontal="center" vertical="center" shrinkToFit="1"/>
      <protection locked="0"/>
    </xf>
    <xf numFmtId="0" fontId="16" fillId="7" borderId="31" xfId="0" applyFont="1" applyFill="1" applyBorder="1" applyAlignment="1" applyProtection="1">
      <alignment horizontal="center" vertical="center" shrinkToFit="1"/>
      <protection hidden="1"/>
    </xf>
    <xf numFmtId="0" fontId="16" fillId="0" borderId="31" xfId="0" applyFont="1" applyBorder="1" applyAlignment="1" applyProtection="1">
      <alignment horizontal="center" vertical="center" shrinkToFit="1"/>
      <protection locked="0"/>
    </xf>
    <xf numFmtId="49" fontId="3" fillId="0" borderId="0" xfId="0" applyNumberFormat="1" applyFont="1"/>
    <xf numFmtId="0" fontId="3" fillId="0" borderId="9" xfId="0" applyFont="1" applyBorder="1" applyAlignment="1" applyProtection="1">
      <alignment horizontal="center" vertical="center" shrinkToFit="1"/>
      <protection locked="0"/>
    </xf>
    <xf numFmtId="0" fontId="3" fillId="3" borderId="9" xfId="0" applyFont="1" applyFill="1" applyBorder="1" applyAlignment="1" applyProtection="1">
      <alignment vertical="center" shrinkToFit="1"/>
      <protection locked="0"/>
    </xf>
    <xf numFmtId="0" fontId="3" fillId="3" borderId="10" xfId="0" applyFont="1" applyFill="1" applyBorder="1" applyAlignment="1" applyProtection="1">
      <alignment vertical="center" shrinkToFit="1"/>
      <protection locked="0"/>
    </xf>
    <xf numFmtId="0" fontId="16" fillId="3" borderId="16" xfId="0" applyFont="1" applyFill="1" applyBorder="1" applyAlignment="1" applyProtection="1">
      <alignment horizontal="center" vertical="center" shrinkToFit="1"/>
      <protection locked="0"/>
    </xf>
    <xf numFmtId="0" fontId="16" fillId="3" borderId="1" xfId="0" applyFont="1" applyFill="1" applyBorder="1" applyAlignment="1" applyProtection="1">
      <alignment horizontal="center" vertical="center" shrinkToFit="1"/>
      <protection locked="0"/>
    </xf>
    <xf numFmtId="0" fontId="3" fillId="3" borderId="32" xfId="0" applyFont="1" applyFill="1" applyBorder="1" applyAlignment="1" applyProtection="1">
      <alignment horizontal="center" vertical="center" wrapText="1"/>
      <protection locked="0"/>
    </xf>
    <xf numFmtId="0" fontId="37" fillId="0" borderId="0" xfId="0" applyFont="1" applyAlignment="1">
      <alignment vertical="center"/>
    </xf>
    <xf numFmtId="0" fontId="38" fillId="0" borderId="0" xfId="0" applyFont="1" applyAlignment="1">
      <alignment vertical="center"/>
    </xf>
    <xf numFmtId="0" fontId="36" fillId="0" borderId="0" xfId="0" applyFont="1" applyAlignment="1">
      <alignment horizontal="left" vertical="center" indent="4"/>
    </xf>
    <xf numFmtId="0" fontId="39" fillId="0" borderId="0" xfId="0" applyFont="1" applyAlignment="1">
      <alignment vertical="center"/>
    </xf>
    <xf numFmtId="0" fontId="3" fillId="3" borderId="33" xfId="0" applyFont="1" applyFill="1" applyBorder="1" applyAlignment="1" applyProtection="1">
      <alignment horizontal="center" vertical="center"/>
      <protection locked="0"/>
    </xf>
    <xf numFmtId="0" fontId="3" fillId="3" borderId="3" xfId="0" applyFont="1" applyFill="1" applyBorder="1" applyAlignment="1" applyProtection="1">
      <alignment horizontal="center" vertical="center"/>
      <protection locked="0"/>
    </xf>
    <xf numFmtId="0" fontId="19" fillId="3" borderId="0" xfId="0" applyFont="1" applyFill="1" applyAlignment="1" applyProtection="1">
      <alignment horizontal="center" vertical="center"/>
      <protection locked="0"/>
    </xf>
    <xf numFmtId="0" fontId="19" fillId="3" borderId="6" xfId="0" applyFont="1" applyFill="1" applyBorder="1" applyAlignment="1" applyProtection="1">
      <alignment horizontal="center" vertical="center"/>
      <protection locked="0"/>
    </xf>
    <xf numFmtId="0" fontId="3" fillId="3" borderId="7" xfId="0" applyFont="1" applyFill="1" applyBorder="1" applyAlignment="1" applyProtection="1">
      <alignment horizontal="left" vertical="center"/>
      <protection locked="0"/>
    </xf>
    <xf numFmtId="0" fontId="3" fillId="3" borderId="25" xfId="0" applyFont="1" applyFill="1" applyBorder="1" applyAlignment="1" applyProtection="1">
      <alignment vertical="center"/>
      <protection locked="0"/>
    </xf>
    <xf numFmtId="0" fontId="3" fillId="3" borderId="29" xfId="0" applyFont="1" applyFill="1" applyBorder="1"/>
    <xf numFmtId="0" fontId="3" fillId="3" borderId="1" xfId="0" applyFont="1" applyFill="1" applyBorder="1" applyAlignment="1">
      <alignment horizontal="left"/>
    </xf>
    <xf numFmtId="49" fontId="9" fillId="3" borderId="7" xfId="0" applyNumberFormat="1" applyFont="1" applyFill="1" applyBorder="1" applyAlignment="1" applyProtection="1">
      <alignment horizontal="left" vertical="center"/>
      <protection locked="0"/>
    </xf>
    <xf numFmtId="49" fontId="9" fillId="3" borderId="0" xfId="0" applyNumberFormat="1" applyFont="1" applyFill="1" applyAlignment="1" applyProtection="1">
      <alignment horizontal="left" vertical="center"/>
      <protection locked="0"/>
    </xf>
    <xf numFmtId="49" fontId="9" fillId="3" borderId="8" xfId="0" applyNumberFormat="1" applyFont="1" applyFill="1" applyBorder="1" applyAlignment="1" applyProtection="1">
      <alignment horizontal="left" vertical="center"/>
      <protection locked="0"/>
    </xf>
    <xf numFmtId="49" fontId="9" fillId="3" borderId="7" xfId="0" applyNumberFormat="1" applyFont="1" applyFill="1" applyBorder="1" applyAlignment="1" applyProtection="1">
      <alignment vertical="center"/>
      <protection locked="0"/>
    </xf>
    <xf numFmtId="49" fontId="9" fillId="3" borderId="0" xfId="0" applyNumberFormat="1" applyFont="1" applyFill="1" applyAlignment="1" applyProtection="1">
      <alignment vertical="center"/>
      <protection locked="0"/>
    </xf>
    <xf numFmtId="0" fontId="3" fillId="3" borderId="0" xfId="0" applyFont="1" applyFill="1" applyAlignment="1" applyProtection="1">
      <alignment horizontal="center" vertical="center" wrapText="1"/>
      <protection locked="0"/>
    </xf>
    <xf numFmtId="0" fontId="3" fillId="3" borderId="8" xfId="0" applyFont="1" applyFill="1" applyBorder="1" applyAlignment="1" applyProtection="1">
      <alignment horizontal="center" vertical="center" wrapText="1"/>
      <protection locked="0"/>
    </xf>
    <xf numFmtId="0" fontId="3" fillId="3" borderId="14" xfId="0" applyFont="1" applyFill="1" applyBorder="1" applyAlignment="1" applyProtection="1">
      <alignment horizontal="left" vertical="center"/>
      <protection locked="0"/>
    </xf>
    <xf numFmtId="0" fontId="3" fillId="3" borderId="9" xfId="0" applyFont="1" applyFill="1" applyBorder="1" applyAlignment="1" applyProtection="1">
      <alignment horizontal="left" vertical="center"/>
      <protection locked="0"/>
    </xf>
    <xf numFmtId="0" fontId="16" fillId="3" borderId="20" xfId="0" applyFont="1" applyFill="1" applyBorder="1" applyAlignment="1" applyProtection="1">
      <alignment horizontal="center" vertical="center" shrinkToFit="1"/>
      <protection locked="0"/>
    </xf>
    <xf numFmtId="0" fontId="16" fillId="3" borderId="22" xfId="0" applyFont="1" applyFill="1" applyBorder="1" applyAlignment="1" applyProtection="1">
      <alignment horizontal="center" vertical="center" shrinkToFit="1"/>
      <protection locked="0"/>
    </xf>
    <xf numFmtId="0" fontId="3" fillId="3" borderId="35" xfId="0" applyFont="1" applyFill="1" applyBorder="1" applyAlignment="1" applyProtection="1">
      <alignment horizontal="center" vertical="center" shrinkToFit="1"/>
      <protection locked="0"/>
    </xf>
    <xf numFmtId="0" fontId="3" fillId="3" borderId="35" xfId="0" applyFont="1" applyFill="1" applyBorder="1" applyAlignment="1" applyProtection="1">
      <alignment horizontal="center" vertical="center" wrapText="1"/>
      <protection locked="0"/>
    </xf>
    <xf numFmtId="0" fontId="3" fillId="3" borderId="36" xfId="0" applyFont="1" applyFill="1" applyBorder="1" applyAlignment="1" applyProtection="1">
      <alignment vertical="center" shrinkToFit="1"/>
      <protection locked="0"/>
    </xf>
    <xf numFmtId="0" fontId="16" fillId="3" borderId="37" xfId="0" applyFont="1" applyFill="1" applyBorder="1" applyAlignment="1" applyProtection="1">
      <alignment vertical="center" shrinkToFit="1"/>
      <protection locked="0"/>
    </xf>
    <xf numFmtId="0" fontId="16" fillId="3" borderId="38" xfId="0" applyFont="1" applyFill="1" applyBorder="1" applyAlignment="1" applyProtection="1">
      <alignment vertical="center" shrinkToFit="1"/>
      <protection locked="0"/>
    </xf>
    <xf numFmtId="0" fontId="16" fillId="3" borderId="39" xfId="0" applyFont="1" applyFill="1" applyBorder="1" applyAlignment="1" applyProtection="1">
      <alignment vertical="center" shrinkToFit="1"/>
      <protection locked="0"/>
    </xf>
    <xf numFmtId="0" fontId="3" fillId="3" borderId="40" xfId="0" applyFont="1" applyFill="1" applyBorder="1" applyAlignment="1" applyProtection="1">
      <alignment horizontal="center" vertical="center" wrapText="1"/>
      <protection locked="0"/>
    </xf>
    <xf numFmtId="0" fontId="16" fillId="3" borderId="41" xfId="0" applyFont="1" applyFill="1" applyBorder="1" applyAlignment="1" applyProtection="1">
      <alignment vertical="center" shrinkToFit="1"/>
      <protection locked="0"/>
    </xf>
    <xf numFmtId="0" fontId="16" fillId="3" borderId="42" xfId="0" applyFont="1" applyFill="1" applyBorder="1" applyAlignment="1" applyProtection="1">
      <alignment vertical="center" shrinkToFit="1"/>
      <protection locked="0"/>
    </xf>
    <xf numFmtId="0" fontId="16" fillId="3" borderId="43" xfId="0" applyFont="1" applyFill="1" applyBorder="1" applyAlignment="1" applyProtection="1">
      <alignment vertical="center" shrinkToFit="1"/>
      <protection locked="0"/>
    </xf>
    <xf numFmtId="0" fontId="16" fillId="7" borderId="41" xfId="0" applyFont="1" applyFill="1" applyBorder="1" applyAlignment="1" applyProtection="1">
      <alignment vertical="center" shrinkToFit="1"/>
      <protection locked="0"/>
    </xf>
    <xf numFmtId="0" fontId="16" fillId="7" borderId="42" xfId="0" applyFont="1" applyFill="1" applyBorder="1" applyAlignment="1" applyProtection="1">
      <alignment vertical="center" shrinkToFit="1"/>
      <protection locked="0"/>
    </xf>
    <xf numFmtId="0" fontId="16" fillId="7" borderId="43" xfId="0" applyFont="1" applyFill="1" applyBorder="1" applyAlignment="1" applyProtection="1">
      <alignment vertical="center" shrinkToFit="1"/>
      <protection locked="0"/>
    </xf>
    <xf numFmtId="0" fontId="16" fillId="7" borderId="44" xfId="0" applyFont="1" applyFill="1" applyBorder="1" applyAlignment="1" applyProtection="1">
      <alignment vertical="center" shrinkToFit="1"/>
      <protection locked="0"/>
    </xf>
    <xf numFmtId="0" fontId="16" fillId="7" borderId="45" xfId="0" applyFont="1" applyFill="1" applyBorder="1" applyAlignment="1" applyProtection="1">
      <alignment vertical="center" shrinkToFit="1"/>
      <protection locked="0"/>
    </xf>
    <xf numFmtId="49" fontId="3" fillId="3" borderId="46" xfId="0" applyNumberFormat="1" applyFont="1" applyFill="1" applyBorder="1" applyAlignment="1" applyProtection="1">
      <alignment vertical="center"/>
      <protection locked="0"/>
    </xf>
    <xf numFmtId="0" fontId="16" fillId="3" borderId="47" xfId="0" applyFont="1" applyFill="1" applyBorder="1" applyAlignment="1" applyProtection="1">
      <alignment vertical="center" shrinkToFit="1"/>
      <protection locked="0"/>
    </xf>
    <xf numFmtId="0" fontId="3" fillId="3" borderId="0" xfId="13" applyFont="1" applyFill="1" applyAlignment="1" applyProtection="1">
      <alignment horizontal="right" vertical="center"/>
      <protection locked="0"/>
    </xf>
    <xf numFmtId="49" fontId="2" fillId="3" borderId="48" xfId="0" applyNumberFormat="1" applyFont="1" applyFill="1" applyBorder="1" applyAlignment="1" applyProtection="1">
      <alignment horizontal="center" vertical="center"/>
      <protection locked="0"/>
    </xf>
    <xf numFmtId="49" fontId="2" fillId="3" borderId="49" xfId="0" applyNumberFormat="1" applyFont="1" applyFill="1" applyBorder="1" applyAlignment="1" applyProtection="1">
      <alignment vertical="center"/>
      <protection locked="0"/>
    </xf>
    <xf numFmtId="0" fontId="2" fillId="3" borderId="50" xfId="0" applyFont="1" applyFill="1" applyBorder="1" applyAlignment="1" applyProtection="1">
      <alignment vertical="center"/>
      <protection locked="0"/>
    </xf>
    <xf numFmtId="0" fontId="2" fillId="3" borderId="49" xfId="0" applyFont="1" applyFill="1" applyBorder="1" applyAlignment="1" applyProtection="1">
      <alignment vertical="center"/>
      <protection locked="0"/>
    </xf>
    <xf numFmtId="49" fontId="3" fillId="3" borderId="51" xfId="0" applyNumberFormat="1" applyFont="1" applyFill="1" applyBorder="1" applyAlignment="1" applyProtection="1">
      <alignment vertical="center"/>
      <protection locked="0"/>
    </xf>
    <xf numFmtId="49" fontId="3" fillId="3" borderId="28" xfId="0" applyNumberFormat="1" applyFont="1" applyFill="1" applyBorder="1" applyAlignment="1" applyProtection="1">
      <alignment vertical="center"/>
      <protection locked="0"/>
    </xf>
    <xf numFmtId="49" fontId="3" fillId="3" borderId="52" xfId="0" applyNumberFormat="1" applyFont="1" applyFill="1" applyBorder="1" applyAlignment="1" applyProtection="1">
      <alignment vertical="center"/>
      <protection locked="0"/>
    </xf>
    <xf numFmtId="0" fontId="3" fillId="3" borderId="1" xfId="0" applyFont="1" applyFill="1" applyBorder="1" applyAlignment="1" applyProtection="1">
      <alignment vertical="center"/>
      <protection locked="0"/>
    </xf>
    <xf numFmtId="49" fontId="3" fillId="3" borderId="7" xfId="0" applyNumberFormat="1" applyFont="1" applyFill="1" applyBorder="1" applyAlignment="1" applyProtection="1">
      <alignment vertical="center"/>
      <protection locked="0"/>
    </xf>
    <xf numFmtId="0" fontId="3" fillId="3" borderId="22" xfId="0" applyFont="1" applyFill="1" applyBorder="1" applyAlignment="1" applyProtection="1">
      <alignment vertical="center"/>
      <protection locked="0"/>
    </xf>
    <xf numFmtId="0" fontId="3" fillId="3" borderId="18" xfId="0" applyFont="1" applyFill="1" applyBorder="1" applyAlignment="1" applyProtection="1">
      <alignment horizontal="center" vertical="center" shrinkToFit="1"/>
      <protection locked="0"/>
    </xf>
    <xf numFmtId="0" fontId="3" fillId="3" borderId="1" xfId="0" applyFont="1" applyFill="1" applyBorder="1" applyAlignment="1" applyProtection="1">
      <alignment horizontal="center" vertical="center" shrinkToFit="1"/>
      <protection locked="0"/>
    </xf>
    <xf numFmtId="0" fontId="7" fillId="11" borderId="1" xfId="0" applyFont="1" applyFill="1" applyBorder="1" applyAlignment="1" applyProtection="1">
      <alignment horizontal="center" vertical="center"/>
      <protection hidden="1"/>
    </xf>
    <xf numFmtId="0" fontId="7" fillId="7" borderId="1" xfId="0" applyFont="1" applyFill="1" applyBorder="1" applyAlignment="1" applyProtection="1">
      <alignment horizontal="center" vertical="center" wrapText="1"/>
      <protection locked="0"/>
    </xf>
    <xf numFmtId="0" fontId="3" fillId="3" borderId="38" xfId="0" applyFont="1" applyFill="1" applyBorder="1" applyAlignment="1" applyProtection="1">
      <alignment vertical="center" shrinkToFit="1"/>
      <protection locked="0"/>
    </xf>
    <xf numFmtId="0" fontId="3" fillId="3" borderId="53" xfId="0" applyFont="1" applyFill="1" applyBorder="1" applyAlignment="1" applyProtection="1">
      <alignment horizontal="center" vertical="center" shrinkToFit="1"/>
      <protection locked="0"/>
    </xf>
    <xf numFmtId="0" fontId="3" fillId="3" borderId="27" xfId="0" applyFont="1" applyFill="1" applyBorder="1" applyAlignment="1" applyProtection="1">
      <alignment horizontal="center" vertical="center" shrinkToFit="1"/>
      <protection locked="0"/>
    </xf>
    <xf numFmtId="0" fontId="3" fillId="3" borderId="54" xfId="0" applyFont="1" applyFill="1" applyBorder="1" applyAlignment="1" applyProtection="1">
      <alignment vertical="center" shrinkToFit="1"/>
      <protection locked="0"/>
    </xf>
    <xf numFmtId="0" fontId="3" fillId="0" borderId="1" xfId="0" applyFont="1" applyBorder="1" applyAlignment="1" applyProtection="1">
      <alignment horizontal="center" vertical="center" shrinkToFit="1"/>
      <protection locked="0"/>
    </xf>
    <xf numFmtId="0" fontId="3" fillId="3" borderId="19" xfId="0" applyFont="1" applyFill="1" applyBorder="1" applyAlignment="1" applyProtection="1">
      <alignment horizontal="center" vertical="center" shrinkToFit="1"/>
      <protection locked="0"/>
    </xf>
    <xf numFmtId="0" fontId="3" fillId="3" borderId="20" xfId="0" applyFont="1" applyFill="1" applyBorder="1" applyAlignment="1" applyProtection="1">
      <alignment horizontal="center" vertical="center" shrinkToFit="1"/>
      <protection locked="0"/>
    </xf>
    <xf numFmtId="0" fontId="7" fillId="11" borderId="20" xfId="0" applyFont="1" applyFill="1" applyBorder="1" applyAlignment="1" applyProtection="1">
      <alignment horizontal="center" vertical="center"/>
      <protection hidden="1"/>
    </xf>
    <xf numFmtId="0" fontId="7" fillId="7" borderId="20" xfId="0" applyFont="1" applyFill="1" applyBorder="1" applyAlignment="1" applyProtection="1">
      <alignment horizontal="center" vertical="center" wrapText="1"/>
      <protection locked="0"/>
    </xf>
    <xf numFmtId="0" fontId="3" fillId="0" borderId="20" xfId="0" applyFont="1" applyBorder="1" applyAlignment="1" applyProtection="1">
      <alignment horizontal="center" vertical="center" shrinkToFit="1"/>
      <protection locked="0"/>
    </xf>
    <xf numFmtId="0" fontId="3" fillId="3" borderId="39" xfId="0" applyFont="1" applyFill="1" applyBorder="1" applyAlignment="1" applyProtection="1">
      <alignment vertical="center" shrinkToFit="1"/>
      <protection locked="0"/>
    </xf>
    <xf numFmtId="0" fontId="40" fillId="0" borderId="0" xfId="0" applyFont="1"/>
    <xf numFmtId="0" fontId="41" fillId="0" borderId="0" xfId="0" applyFont="1"/>
    <xf numFmtId="49" fontId="30" fillId="0" borderId="0" xfId="11" applyNumberFormat="1"/>
    <xf numFmtId="0" fontId="41" fillId="0" borderId="0" xfId="7" applyFont="1"/>
    <xf numFmtId="0" fontId="41" fillId="0" borderId="0" xfId="0" applyFont="1" applyAlignment="1">
      <alignment horizontal="left"/>
    </xf>
    <xf numFmtId="0" fontId="3" fillId="2" borderId="16" xfId="0" applyFont="1" applyFill="1" applyBorder="1" applyAlignment="1" applyProtection="1">
      <alignment horizontal="center" vertical="center" wrapText="1"/>
      <protection locked="0"/>
    </xf>
    <xf numFmtId="0" fontId="3" fillId="3" borderId="12" xfId="0" applyFont="1" applyFill="1" applyBorder="1" applyAlignment="1" applyProtection="1">
      <alignment horizontal="center" vertical="center"/>
      <protection locked="0"/>
    </xf>
    <xf numFmtId="49" fontId="9" fillId="3" borderId="51" xfId="0" applyNumberFormat="1" applyFont="1" applyFill="1" applyBorder="1" applyAlignment="1" applyProtection="1">
      <alignment vertical="center"/>
      <protection locked="0"/>
    </xf>
    <xf numFmtId="49" fontId="2" fillId="3" borderId="50" xfId="0" applyNumberFormat="1" applyFont="1" applyFill="1" applyBorder="1" applyAlignment="1" applyProtection="1">
      <alignment vertical="center"/>
      <protection locked="0"/>
    </xf>
    <xf numFmtId="0" fontId="16" fillId="0" borderId="0" xfId="0" applyFont="1" applyAlignment="1" applyProtection="1">
      <alignment vertical="center"/>
      <protection locked="0"/>
    </xf>
    <xf numFmtId="0" fontId="7" fillId="0" borderId="0" xfId="0" applyFont="1" applyAlignment="1">
      <alignment horizontal="left"/>
    </xf>
    <xf numFmtId="0" fontId="16" fillId="7" borderId="22" xfId="0" applyFont="1" applyFill="1" applyBorder="1" applyAlignment="1" applyProtection="1">
      <alignment horizontal="center" vertical="center" shrinkToFit="1"/>
      <protection hidden="1"/>
    </xf>
    <xf numFmtId="0" fontId="13" fillId="3" borderId="52" xfId="0" applyFont="1" applyFill="1" applyBorder="1" applyProtection="1">
      <protection locked="0"/>
    </xf>
    <xf numFmtId="0" fontId="11" fillId="3" borderId="52" xfId="0" applyFont="1" applyFill="1" applyBorder="1" applyProtection="1">
      <protection locked="0"/>
    </xf>
    <xf numFmtId="0" fontId="10" fillId="3" borderId="34" xfId="0" applyFont="1" applyFill="1" applyBorder="1" applyProtection="1">
      <protection locked="0"/>
    </xf>
    <xf numFmtId="0" fontId="11" fillId="3" borderId="0" xfId="0" applyFont="1" applyFill="1" applyAlignment="1" applyProtection="1">
      <alignment horizontal="left" vertical="center"/>
      <protection locked="0"/>
    </xf>
    <xf numFmtId="0" fontId="11" fillId="3" borderId="52" xfId="0" applyFont="1" applyFill="1" applyBorder="1" applyAlignment="1" applyProtection="1">
      <alignment horizontal="left"/>
      <protection locked="0"/>
    </xf>
    <xf numFmtId="0" fontId="18" fillId="3" borderId="52" xfId="0" applyFont="1" applyFill="1" applyBorder="1" applyAlignment="1" applyProtection="1">
      <alignment horizontal="left" vertical="center"/>
      <protection locked="0"/>
    </xf>
    <xf numFmtId="0" fontId="16" fillId="2" borderId="0" xfId="0" applyFont="1" applyFill="1" applyAlignment="1">
      <alignment vertical="center"/>
    </xf>
    <xf numFmtId="0" fontId="4" fillId="2" borderId="0" xfId="0" applyFont="1" applyFill="1"/>
    <xf numFmtId="0" fontId="42" fillId="0" borderId="0" xfId="3" applyFont="1" applyBorder="1" applyAlignment="1" applyProtection="1">
      <alignment horizontal="center" vertical="center"/>
    </xf>
    <xf numFmtId="0" fontId="43" fillId="0" borderId="0" xfId="0" applyFont="1"/>
    <xf numFmtId="0" fontId="44" fillId="3" borderId="0" xfId="0" applyFont="1" applyFill="1" applyAlignment="1" applyProtection="1">
      <alignment vertical="center"/>
      <protection locked="0"/>
    </xf>
    <xf numFmtId="0" fontId="44" fillId="3" borderId="0" xfId="0" applyFont="1" applyFill="1" applyAlignment="1" applyProtection="1">
      <alignment horizontal="left" vertical="center"/>
      <protection locked="0"/>
    </xf>
    <xf numFmtId="0" fontId="7" fillId="3" borderId="0" xfId="0" applyFont="1" applyFill="1" applyAlignment="1" applyProtection="1">
      <alignment horizontal="left" vertical="center"/>
      <protection locked="0"/>
    </xf>
    <xf numFmtId="0" fontId="19" fillId="3" borderId="7" xfId="0" applyFont="1" applyFill="1" applyBorder="1" applyAlignment="1" applyProtection="1">
      <alignment horizontal="left" vertical="center"/>
      <protection locked="0"/>
    </xf>
    <xf numFmtId="0" fontId="19" fillId="3" borderId="0" xfId="0" applyFont="1" applyFill="1" applyAlignment="1" applyProtection="1">
      <alignment horizontal="left" vertical="center"/>
      <protection locked="0"/>
    </xf>
    <xf numFmtId="0" fontId="3" fillId="0" borderId="1" xfId="17" applyBorder="1" applyAlignment="1">
      <alignment horizontal="left"/>
    </xf>
    <xf numFmtId="49" fontId="3" fillId="3" borderId="14" xfId="0" applyNumberFormat="1" applyFont="1" applyFill="1" applyBorder="1" applyAlignment="1" applyProtection="1">
      <alignment vertical="center"/>
      <protection locked="0"/>
    </xf>
    <xf numFmtId="49" fontId="3" fillId="3" borderId="9" xfId="0" applyNumberFormat="1" applyFont="1" applyFill="1" applyBorder="1" applyAlignment="1" applyProtection="1">
      <alignment vertical="center"/>
      <protection locked="0"/>
    </xf>
    <xf numFmtId="0" fontId="8" fillId="0" borderId="0" xfId="0" applyFont="1" applyAlignment="1">
      <alignment horizontal="right" vertical="center"/>
    </xf>
    <xf numFmtId="0" fontId="3" fillId="2" borderId="0" xfId="0" applyFont="1" applyFill="1" applyAlignment="1" applyProtection="1">
      <alignment horizontal="right"/>
      <protection locked="0"/>
    </xf>
    <xf numFmtId="0" fontId="46" fillId="2" borderId="0" xfId="2" applyFont="1" applyFill="1" applyAlignment="1" applyProtection="1">
      <alignment horizontal="right"/>
      <protection locked="0"/>
    </xf>
    <xf numFmtId="0" fontId="19" fillId="3" borderId="0" xfId="0" applyFont="1" applyFill="1" applyAlignment="1" applyProtection="1">
      <alignment horizontal="right" vertical="center"/>
      <protection locked="0"/>
    </xf>
    <xf numFmtId="0" fontId="16" fillId="3" borderId="0" xfId="0" applyFont="1" applyFill="1" applyAlignment="1" applyProtection="1">
      <alignment horizontal="right" vertical="center"/>
      <protection locked="0"/>
    </xf>
    <xf numFmtId="0" fontId="16" fillId="4" borderId="29" xfId="0" applyFont="1" applyFill="1" applyBorder="1" applyAlignment="1">
      <alignment horizontal="center" vertical="center" wrapText="1"/>
    </xf>
    <xf numFmtId="0" fontId="16" fillId="0" borderId="1" xfId="0" applyFont="1" applyBorder="1" applyAlignment="1">
      <alignment horizontal="center"/>
    </xf>
    <xf numFmtId="0" fontId="3" fillId="0" borderId="1" xfId="0" applyFont="1" applyBorder="1" applyAlignment="1">
      <alignment horizontal="center"/>
    </xf>
    <xf numFmtId="0" fontId="16" fillId="4" borderId="1" xfId="0" applyFont="1" applyFill="1" applyBorder="1" applyAlignment="1">
      <alignment horizontal="center" wrapText="1"/>
    </xf>
    <xf numFmtId="0" fontId="3" fillId="0" borderId="1" xfId="0" applyFont="1" applyBorder="1"/>
    <xf numFmtId="0" fontId="3" fillId="4" borderId="1" xfId="0" applyFont="1" applyFill="1" applyBorder="1"/>
    <xf numFmtId="0" fontId="7" fillId="3" borderId="2" xfId="0" applyFont="1" applyFill="1" applyBorder="1" applyAlignment="1" applyProtection="1">
      <alignment vertical="center"/>
      <protection locked="0"/>
    </xf>
    <xf numFmtId="0" fontId="20" fillId="3" borderId="2" xfId="0" applyFont="1" applyFill="1" applyBorder="1" applyAlignment="1" applyProtection="1">
      <alignment vertical="center"/>
      <protection locked="0"/>
    </xf>
    <xf numFmtId="0" fontId="19" fillId="3" borderId="2" xfId="0" applyFont="1" applyFill="1" applyBorder="1" applyAlignment="1" applyProtection="1">
      <alignment vertical="center"/>
      <protection locked="0"/>
    </xf>
    <xf numFmtId="0" fontId="16" fillId="3" borderId="2" xfId="0" applyFont="1" applyFill="1" applyBorder="1" applyAlignment="1" applyProtection="1">
      <alignment vertical="center"/>
      <protection locked="0"/>
    </xf>
    <xf numFmtId="49" fontId="47" fillId="0" borderId="1" xfId="12" applyNumberFormat="1" applyFont="1" applyBorder="1" applyAlignment="1">
      <alignment horizontal="left"/>
    </xf>
    <xf numFmtId="0" fontId="17" fillId="12" borderId="1" xfId="0" applyFont="1" applyFill="1" applyBorder="1"/>
    <xf numFmtId="0" fontId="3" fillId="2" borderId="1" xfId="0" applyFont="1" applyFill="1" applyBorder="1"/>
    <xf numFmtId="0" fontId="4" fillId="2" borderId="1" xfId="0" applyFont="1" applyFill="1" applyBorder="1"/>
    <xf numFmtId="0" fontId="3" fillId="0" borderId="1" xfId="0" applyFont="1" applyBorder="1" applyAlignment="1">
      <alignment horizontal="left"/>
    </xf>
    <xf numFmtId="0" fontId="4" fillId="2" borderId="1" xfId="7" applyFont="1" applyFill="1" applyBorder="1"/>
    <xf numFmtId="0" fontId="31" fillId="2" borderId="0" xfId="0" applyFont="1" applyFill="1" applyAlignment="1">
      <alignment vertical="center"/>
    </xf>
    <xf numFmtId="49" fontId="16" fillId="4" borderId="22" xfId="15" applyNumberFormat="1" applyFont="1" applyFill="1" applyBorder="1" applyAlignment="1">
      <alignment horizontal="left"/>
    </xf>
    <xf numFmtId="49" fontId="16" fillId="4" borderId="5" xfId="15" applyNumberFormat="1" applyFont="1" applyFill="1" applyBorder="1" applyAlignment="1">
      <alignment horizontal="left"/>
    </xf>
    <xf numFmtId="49" fontId="16" fillId="4" borderId="22" xfId="15" applyNumberFormat="1" applyFont="1" applyFill="1" applyBorder="1" applyAlignment="1">
      <alignment horizontal="center" wrapText="1"/>
    </xf>
    <xf numFmtId="49" fontId="16" fillId="4" borderId="22" xfId="15" applyNumberFormat="1" applyFont="1" applyFill="1" applyBorder="1" applyAlignment="1">
      <alignment horizontal="center" vertical="center"/>
    </xf>
    <xf numFmtId="0" fontId="47" fillId="0" borderId="1" xfId="8" applyFont="1" applyBorder="1"/>
    <xf numFmtId="49" fontId="47" fillId="0" borderId="1" xfId="8" applyNumberFormat="1" applyFont="1" applyBorder="1" applyAlignment="1">
      <alignment horizontal="left"/>
    </xf>
    <xf numFmtId="49" fontId="48" fillId="0" borderId="0" xfId="8" applyNumberFormat="1" applyFont="1" applyAlignment="1">
      <alignment horizontal="left"/>
    </xf>
    <xf numFmtId="0" fontId="4" fillId="0" borderId="2" xfId="0" applyFont="1" applyBorder="1" applyAlignment="1">
      <alignment vertical="top" wrapText="1"/>
    </xf>
    <xf numFmtId="49" fontId="3" fillId="2" borderId="1" xfId="0" applyNumberFormat="1" applyFont="1" applyFill="1" applyBorder="1"/>
    <xf numFmtId="0" fontId="16" fillId="4" borderId="27" xfId="0" applyFont="1" applyFill="1" applyBorder="1" applyAlignment="1">
      <alignment horizontal="center"/>
    </xf>
    <xf numFmtId="0" fontId="16" fillId="4" borderId="27" xfId="0" applyFont="1" applyFill="1" applyBorder="1" applyAlignment="1">
      <alignment horizontal="center" vertical="center"/>
    </xf>
    <xf numFmtId="0" fontId="3" fillId="13" borderId="1" xfId="0" applyFont="1" applyFill="1" applyBorder="1" applyAlignment="1">
      <alignment horizontal="center" vertical="center"/>
    </xf>
    <xf numFmtId="0" fontId="3" fillId="14" borderId="1" xfId="0" applyFont="1" applyFill="1" applyBorder="1" applyAlignment="1">
      <alignment horizontal="center" vertical="center"/>
    </xf>
    <xf numFmtId="0" fontId="3" fillId="13" borderId="1" xfId="0" applyFont="1" applyFill="1" applyBorder="1" applyAlignment="1">
      <alignment horizontal="left" vertical="center"/>
    </xf>
    <xf numFmtId="0" fontId="3" fillId="4" borderId="29" xfId="0" applyFont="1" applyFill="1" applyBorder="1" applyAlignment="1">
      <alignment horizontal="center"/>
    </xf>
    <xf numFmtId="0" fontId="3" fillId="0" borderId="0" xfId="0" applyFont="1" applyAlignment="1">
      <alignment horizontal="center" vertical="center"/>
    </xf>
    <xf numFmtId="0" fontId="3" fillId="3" borderId="0" xfId="0" applyFont="1" applyFill="1" applyAlignment="1" applyProtection="1">
      <alignment horizontal="left" vertical="center"/>
      <protection locked="0"/>
    </xf>
    <xf numFmtId="0" fontId="3" fillId="3" borderId="8" xfId="0" applyFont="1" applyFill="1" applyBorder="1" applyAlignment="1" applyProtection="1">
      <alignment horizontal="left" vertical="center"/>
      <protection locked="0"/>
    </xf>
    <xf numFmtId="0" fontId="3" fillId="3" borderId="52" xfId="0" applyFont="1" applyFill="1" applyBorder="1" applyAlignment="1" applyProtection="1">
      <alignment horizontal="left" vertical="center"/>
      <protection locked="0"/>
    </xf>
    <xf numFmtId="0" fontId="3" fillId="3" borderId="2" xfId="0" applyFont="1" applyFill="1" applyBorder="1" applyAlignment="1" applyProtection="1">
      <alignment horizontal="left" vertical="center"/>
      <protection locked="0"/>
    </xf>
    <xf numFmtId="0" fontId="3" fillId="3" borderId="3" xfId="0" applyFont="1" applyFill="1" applyBorder="1" applyAlignment="1" applyProtection="1">
      <alignment horizontal="center" vertical="center" wrapText="1"/>
      <protection locked="0"/>
    </xf>
    <xf numFmtId="0" fontId="3" fillId="3" borderId="38" xfId="0" applyFont="1" applyFill="1" applyBorder="1" applyAlignment="1" applyProtection="1">
      <alignment horizontal="center" vertical="center" wrapText="1"/>
      <protection locked="0"/>
    </xf>
    <xf numFmtId="0" fontId="3" fillId="3" borderId="0" xfId="13" applyFont="1" applyFill="1" applyAlignment="1" applyProtection="1">
      <alignment horizontal="right" vertical="center"/>
      <protection locked="0"/>
    </xf>
    <xf numFmtId="0" fontId="3" fillId="3" borderId="25" xfId="0" applyFont="1" applyFill="1" applyBorder="1" applyAlignment="1" applyProtection="1">
      <alignment horizontal="left" vertical="center" wrapText="1"/>
      <protection locked="0"/>
    </xf>
    <xf numFmtId="0" fontId="3" fillId="3" borderId="6" xfId="0" applyFont="1" applyFill="1" applyBorder="1" applyAlignment="1" applyProtection="1">
      <alignment horizontal="left" vertical="center" wrapText="1"/>
      <protection locked="0"/>
    </xf>
    <xf numFmtId="0" fontId="3" fillId="3" borderId="11" xfId="0" applyFont="1" applyFill="1" applyBorder="1" applyAlignment="1" applyProtection="1">
      <alignment horizontal="left" vertical="center" wrapText="1"/>
      <protection locked="0"/>
    </xf>
    <xf numFmtId="49" fontId="9" fillId="3" borderId="7" xfId="0" applyNumberFormat="1" applyFont="1" applyFill="1" applyBorder="1" applyAlignment="1" applyProtection="1">
      <alignment horizontal="left" vertical="center"/>
      <protection locked="0"/>
    </xf>
    <xf numFmtId="49" fontId="9" fillId="3" borderId="0" xfId="0" applyNumberFormat="1" applyFont="1" applyFill="1" applyAlignment="1" applyProtection="1">
      <alignment horizontal="left" vertical="center"/>
      <protection locked="0"/>
    </xf>
    <xf numFmtId="49" fontId="9" fillId="3" borderId="8" xfId="0" applyNumberFormat="1" applyFont="1" applyFill="1" applyBorder="1" applyAlignment="1" applyProtection="1">
      <alignment horizontal="left" vertical="center"/>
      <protection locked="0"/>
    </xf>
    <xf numFmtId="0" fontId="3" fillId="3" borderId="6" xfId="0" applyFont="1" applyFill="1" applyBorder="1" applyAlignment="1" applyProtection="1">
      <alignment horizontal="left" vertical="center"/>
      <protection locked="0"/>
    </xf>
    <xf numFmtId="0" fontId="3" fillId="3" borderId="67" xfId="0" applyFont="1" applyFill="1" applyBorder="1" applyAlignment="1" applyProtection="1">
      <alignment horizontal="center" vertical="center" wrapText="1"/>
      <protection locked="0"/>
    </xf>
    <xf numFmtId="0" fontId="3" fillId="3" borderId="39" xfId="0" applyFont="1" applyFill="1" applyBorder="1" applyAlignment="1" applyProtection="1">
      <alignment horizontal="center" vertical="center" wrapText="1"/>
      <protection locked="0"/>
    </xf>
    <xf numFmtId="49" fontId="9" fillId="3" borderId="0" xfId="0" applyNumberFormat="1" applyFont="1" applyFill="1" applyAlignment="1" applyProtection="1">
      <alignment horizontal="center" vertical="center"/>
      <protection locked="0"/>
    </xf>
    <xf numFmtId="49" fontId="9" fillId="3" borderId="8" xfId="0" applyNumberFormat="1" applyFont="1" applyFill="1" applyBorder="1" applyAlignment="1" applyProtection="1">
      <alignment horizontal="center" vertical="center"/>
      <protection locked="0"/>
    </xf>
    <xf numFmtId="49" fontId="2" fillId="3" borderId="14" xfId="0" applyNumberFormat="1" applyFont="1" applyFill="1" applyBorder="1" applyAlignment="1" applyProtection="1">
      <alignment horizontal="center" vertical="center"/>
      <protection locked="0"/>
    </xf>
    <xf numFmtId="49" fontId="2" fillId="3" borderId="9" xfId="0" applyNumberFormat="1" applyFont="1" applyFill="1" applyBorder="1" applyAlignment="1" applyProtection="1">
      <alignment horizontal="center" vertical="center"/>
      <protection locked="0"/>
    </xf>
    <xf numFmtId="0" fontId="3" fillId="3" borderId="10" xfId="0" applyFont="1" applyFill="1" applyBorder="1" applyAlignment="1" applyProtection="1">
      <alignment horizontal="center" vertical="center"/>
      <protection locked="0"/>
    </xf>
    <xf numFmtId="0" fontId="2" fillId="3" borderId="50" xfId="0" applyFont="1" applyFill="1" applyBorder="1" applyAlignment="1" applyProtection="1">
      <alignment horizontal="center" vertical="center"/>
      <protection locked="0"/>
    </xf>
    <xf numFmtId="0" fontId="2" fillId="3" borderId="49" xfId="0" applyFont="1" applyFill="1" applyBorder="1" applyAlignment="1" applyProtection="1">
      <alignment horizontal="center" vertical="center"/>
      <protection locked="0"/>
    </xf>
    <xf numFmtId="0" fontId="2" fillId="3" borderId="48" xfId="0" applyFont="1" applyFill="1" applyBorder="1" applyAlignment="1" applyProtection="1">
      <alignment horizontal="center" vertical="center"/>
      <protection locked="0"/>
    </xf>
    <xf numFmtId="0" fontId="3" fillId="3" borderId="33" xfId="0" applyFont="1" applyFill="1" applyBorder="1" applyAlignment="1" applyProtection="1">
      <alignment horizontal="center" vertical="center" wrapText="1"/>
      <protection locked="0"/>
    </xf>
    <xf numFmtId="0" fontId="3" fillId="3" borderId="62" xfId="0" applyFont="1" applyFill="1" applyBorder="1" applyAlignment="1" applyProtection="1">
      <alignment horizontal="center" vertical="center" wrapText="1"/>
      <protection locked="0"/>
    </xf>
    <xf numFmtId="0" fontId="3" fillId="3" borderId="0" xfId="0" applyFont="1" applyFill="1" applyAlignment="1" applyProtection="1">
      <alignment vertical="center" wrapText="1"/>
      <protection locked="0"/>
    </xf>
    <xf numFmtId="0" fontId="3" fillId="3" borderId="8" xfId="0" applyFont="1" applyFill="1" applyBorder="1" applyAlignment="1" applyProtection="1">
      <alignment vertical="center" wrapText="1"/>
      <protection locked="0"/>
    </xf>
    <xf numFmtId="49" fontId="3" fillId="3" borderId="7" xfId="0" applyNumberFormat="1" applyFont="1" applyFill="1" applyBorder="1" applyAlignment="1" applyProtection="1">
      <alignment horizontal="left" vertical="center"/>
      <protection locked="0"/>
    </xf>
    <xf numFmtId="49" fontId="3" fillId="3" borderId="0" xfId="0" applyNumberFormat="1" applyFont="1" applyFill="1" applyAlignment="1" applyProtection="1">
      <alignment horizontal="left" vertical="center"/>
      <protection locked="0"/>
    </xf>
    <xf numFmtId="0" fontId="16" fillId="3" borderId="7" xfId="0" applyFont="1" applyFill="1" applyBorder="1" applyAlignment="1" applyProtection="1">
      <alignment vertical="center" shrinkToFit="1"/>
      <protection locked="0"/>
    </xf>
    <xf numFmtId="0" fontId="16" fillId="3" borderId="0" xfId="0" applyFont="1" applyFill="1" applyAlignment="1" applyProtection="1">
      <alignment vertical="center" shrinkToFit="1"/>
      <protection locked="0"/>
    </xf>
    <xf numFmtId="0" fontId="16" fillId="3" borderId="8" xfId="0" applyFont="1" applyFill="1" applyBorder="1" applyAlignment="1" applyProtection="1">
      <alignment vertical="center" shrinkToFit="1"/>
      <protection locked="0"/>
    </xf>
    <xf numFmtId="49" fontId="9" fillId="3" borderId="7" xfId="0" applyNumberFormat="1" applyFont="1" applyFill="1" applyBorder="1" applyAlignment="1" applyProtection="1">
      <alignment vertical="center"/>
      <protection locked="0"/>
    </xf>
    <xf numFmtId="49" fontId="9" fillId="3" borderId="0" xfId="0" applyNumberFormat="1" applyFont="1" applyFill="1" applyAlignment="1" applyProtection="1">
      <alignment vertical="center"/>
      <protection locked="0"/>
    </xf>
    <xf numFmtId="49" fontId="9" fillId="3" borderId="8" xfId="0" applyNumberFormat="1" applyFont="1" applyFill="1" applyBorder="1" applyAlignment="1" applyProtection="1">
      <alignment vertical="center"/>
      <protection locked="0"/>
    </xf>
    <xf numFmtId="0" fontId="3" fillId="3" borderId="0" xfId="0" applyFont="1" applyFill="1" applyAlignment="1" applyProtection="1">
      <alignment horizontal="center" vertical="center" wrapText="1"/>
      <protection locked="0"/>
    </xf>
    <xf numFmtId="0" fontId="3" fillId="3" borderId="8" xfId="0" applyFont="1" applyFill="1" applyBorder="1" applyAlignment="1" applyProtection="1">
      <alignment horizontal="center" vertical="center" wrapText="1"/>
      <protection locked="0"/>
    </xf>
    <xf numFmtId="0" fontId="3" fillId="3" borderId="9" xfId="0" applyFont="1" applyFill="1" applyBorder="1" applyAlignment="1" applyProtection="1">
      <alignment horizontal="left" vertical="center"/>
      <protection locked="0"/>
    </xf>
    <xf numFmtId="0" fontId="3" fillId="3" borderId="10" xfId="0" applyFont="1" applyFill="1" applyBorder="1" applyAlignment="1" applyProtection="1">
      <alignment horizontal="left" vertical="center"/>
      <protection locked="0"/>
    </xf>
    <xf numFmtId="0" fontId="2" fillId="3" borderId="14" xfId="0" applyFont="1" applyFill="1" applyBorder="1" applyAlignment="1" applyProtection="1">
      <alignment horizontal="center" vertical="center"/>
      <protection locked="0"/>
    </xf>
    <xf numFmtId="0" fontId="2" fillId="3" borderId="9" xfId="0" applyFont="1" applyFill="1" applyBorder="1" applyAlignment="1" applyProtection="1">
      <alignment horizontal="center" vertical="center"/>
      <protection locked="0"/>
    </xf>
    <xf numFmtId="0" fontId="3" fillId="3" borderId="51" xfId="0" applyFont="1" applyFill="1" applyBorder="1" applyAlignment="1" applyProtection="1">
      <alignment horizontal="left" vertical="center"/>
      <protection locked="0"/>
    </xf>
    <xf numFmtId="0" fontId="3" fillId="3" borderId="3" xfId="0" applyFont="1" applyFill="1" applyBorder="1" applyAlignment="1" applyProtection="1">
      <alignment horizontal="left" vertical="center"/>
      <protection locked="0"/>
    </xf>
    <xf numFmtId="0" fontId="3" fillId="3" borderId="28" xfId="0" applyFont="1" applyFill="1" applyBorder="1" applyAlignment="1" applyProtection="1">
      <alignment horizontal="left" vertical="center"/>
      <protection locked="0"/>
    </xf>
    <xf numFmtId="0" fontId="3" fillId="3" borderId="55" xfId="0" applyFont="1" applyFill="1" applyBorder="1" applyAlignment="1" applyProtection="1">
      <alignment vertical="center"/>
      <protection locked="0"/>
    </xf>
    <xf numFmtId="0" fontId="3" fillId="3" borderId="56" xfId="0" applyFont="1" applyFill="1" applyBorder="1" applyAlignment="1" applyProtection="1">
      <alignment vertical="center"/>
      <protection locked="0"/>
    </xf>
    <xf numFmtId="0" fontId="3" fillId="3" borderId="44" xfId="0" applyFont="1" applyFill="1" applyBorder="1" applyAlignment="1" applyProtection="1">
      <alignment vertical="center"/>
      <protection locked="0"/>
    </xf>
    <xf numFmtId="0" fontId="3" fillId="3" borderId="21" xfId="0" applyFont="1" applyFill="1" applyBorder="1" applyAlignment="1" applyProtection="1">
      <alignment vertical="center"/>
      <protection locked="0"/>
    </xf>
    <xf numFmtId="0" fontId="3" fillId="3" borderId="22" xfId="0" applyFont="1" applyFill="1" applyBorder="1" applyAlignment="1" applyProtection="1">
      <alignment vertical="center"/>
      <protection locked="0"/>
    </xf>
    <xf numFmtId="0" fontId="3" fillId="3" borderId="58" xfId="0" applyFont="1" applyFill="1" applyBorder="1" applyAlignment="1" applyProtection="1">
      <alignment vertical="center"/>
      <protection locked="0"/>
    </xf>
    <xf numFmtId="0" fontId="3" fillId="3" borderId="27" xfId="0" applyFont="1" applyFill="1" applyBorder="1" applyAlignment="1" applyProtection="1">
      <alignment horizontal="center" vertical="center" wrapText="1"/>
      <protection locked="0"/>
    </xf>
    <xf numFmtId="0" fontId="3" fillId="3" borderId="45" xfId="0" applyFont="1" applyFill="1" applyBorder="1" applyAlignment="1" applyProtection="1">
      <alignment horizontal="center" vertical="center" wrapText="1"/>
      <protection locked="0"/>
    </xf>
    <xf numFmtId="0" fontId="3" fillId="3" borderId="53" xfId="0" applyFont="1" applyFill="1" applyBorder="1" applyAlignment="1" applyProtection="1">
      <alignment vertical="center"/>
      <protection locked="0"/>
    </xf>
    <xf numFmtId="0" fontId="3" fillId="3" borderId="27" xfId="0" applyFont="1" applyFill="1" applyBorder="1" applyAlignment="1" applyProtection="1">
      <alignment vertical="center"/>
      <protection locked="0"/>
    </xf>
    <xf numFmtId="0" fontId="3" fillId="3" borderId="59" xfId="0" applyFont="1" applyFill="1" applyBorder="1" applyAlignment="1" applyProtection="1">
      <alignment horizontal="center" vertical="center"/>
      <protection locked="0"/>
    </xf>
    <xf numFmtId="0" fontId="3" fillId="3" borderId="60" xfId="0" applyFont="1" applyFill="1" applyBorder="1" applyAlignment="1" applyProtection="1">
      <alignment horizontal="center" vertical="center"/>
      <protection locked="0"/>
    </xf>
    <xf numFmtId="0" fontId="3" fillId="3" borderId="61" xfId="0" applyFont="1" applyFill="1" applyBorder="1" applyAlignment="1" applyProtection="1">
      <alignment horizontal="center" vertical="center"/>
      <protection locked="0"/>
    </xf>
    <xf numFmtId="0" fontId="3" fillId="3" borderId="4" xfId="0" applyFont="1" applyFill="1" applyBorder="1" applyAlignment="1" applyProtection="1">
      <alignment horizontal="center" vertical="center"/>
      <protection locked="0"/>
    </xf>
    <xf numFmtId="0" fontId="3" fillId="3" borderId="2" xfId="0" applyFont="1" applyFill="1" applyBorder="1" applyAlignment="1" applyProtection="1">
      <alignment horizontal="center" vertical="center"/>
      <protection locked="0"/>
    </xf>
    <xf numFmtId="0" fontId="3" fillId="3" borderId="62" xfId="0" applyFont="1" applyFill="1" applyBorder="1" applyAlignment="1" applyProtection="1">
      <alignment horizontal="center" vertical="center"/>
      <protection locked="0"/>
    </xf>
    <xf numFmtId="0" fontId="3" fillId="3" borderId="23" xfId="0" applyFont="1" applyFill="1" applyBorder="1" applyAlignment="1" applyProtection="1">
      <alignment horizontal="left" vertical="center"/>
      <protection locked="0"/>
    </xf>
    <xf numFmtId="49" fontId="3" fillId="3" borderId="63" xfId="0" applyNumberFormat="1" applyFont="1" applyFill="1" applyBorder="1" applyAlignment="1" applyProtection="1">
      <alignment horizontal="left" vertical="center"/>
      <protection locked="0"/>
    </xf>
    <xf numFmtId="49" fontId="3" fillId="3" borderId="24" xfId="0" applyNumberFormat="1" applyFont="1" applyFill="1" applyBorder="1" applyAlignment="1" applyProtection="1">
      <alignment horizontal="left" vertical="center"/>
      <protection locked="0"/>
    </xf>
    <xf numFmtId="49" fontId="3" fillId="3" borderId="3" xfId="0" applyNumberFormat="1" applyFont="1" applyFill="1" applyBorder="1" applyAlignment="1" applyProtection="1">
      <alignment horizontal="left" vertical="center"/>
      <protection locked="0"/>
    </xf>
    <xf numFmtId="49" fontId="3" fillId="3" borderId="28" xfId="0" applyNumberFormat="1" applyFont="1" applyFill="1" applyBorder="1" applyAlignment="1" applyProtection="1">
      <alignment horizontal="left" vertical="center"/>
      <protection locked="0"/>
    </xf>
    <xf numFmtId="0" fontId="2" fillId="3" borderId="3" xfId="0" applyFont="1" applyFill="1" applyBorder="1" applyAlignment="1" applyProtection="1">
      <alignment horizontal="left" vertical="center" shrinkToFit="1"/>
      <protection locked="0"/>
    </xf>
    <xf numFmtId="0" fontId="2" fillId="3" borderId="28" xfId="0" applyFont="1" applyFill="1" applyBorder="1" applyAlignment="1" applyProtection="1">
      <alignment horizontal="left" vertical="center" shrinkToFit="1"/>
      <protection locked="0"/>
    </xf>
    <xf numFmtId="0" fontId="3" fillId="3" borderId="56" xfId="0" applyFont="1" applyFill="1" applyBorder="1" applyAlignment="1" applyProtection="1">
      <alignment horizontal="center" vertical="center" wrapText="1"/>
      <protection locked="0"/>
    </xf>
    <xf numFmtId="0" fontId="3" fillId="3" borderId="44" xfId="0" applyFont="1" applyFill="1" applyBorder="1" applyAlignment="1" applyProtection="1">
      <alignment horizontal="center" vertical="center" wrapText="1"/>
      <protection locked="0"/>
    </xf>
    <xf numFmtId="0" fontId="3" fillId="0" borderId="0" xfId="0" applyFont="1" applyAlignment="1">
      <alignment horizontal="left" vertical="top" wrapText="1"/>
    </xf>
    <xf numFmtId="0" fontId="3" fillId="3" borderId="55" xfId="0" applyFont="1" applyFill="1" applyBorder="1" applyAlignment="1" applyProtection="1">
      <alignment horizontal="left" vertical="center"/>
      <protection locked="0"/>
    </xf>
    <xf numFmtId="0" fontId="3" fillId="3" borderId="56" xfId="0" applyFont="1" applyFill="1" applyBorder="1" applyAlignment="1" applyProtection="1">
      <alignment horizontal="left" vertical="center"/>
      <protection locked="0"/>
    </xf>
    <xf numFmtId="0" fontId="3" fillId="3" borderId="44" xfId="0" applyFont="1" applyFill="1" applyBorder="1" applyAlignment="1" applyProtection="1">
      <alignment horizontal="left" vertical="center"/>
      <protection locked="0"/>
    </xf>
    <xf numFmtId="0" fontId="3" fillId="3" borderId="30" xfId="0" applyFont="1" applyFill="1" applyBorder="1" applyAlignment="1" applyProtection="1">
      <alignment vertical="center"/>
      <protection locked="0"/>
    </xf>
    <xf numFmtId="0" fontId="3" fillId="3" borderId="31" xfId="0" applyFont="1" applyFill="1" applyBorder="1" applyAlignment="1" applyProtection="1">
      <alignment vertical="center"/>
      <protection locked="0"/>
    </xf>
    <xf numFmtId="0" fontId="3" fillId="3" borderId="57" xfId="0" applyFont="1" applyFill="1" applyBorder="1" applyAlignment="1" applyProtection="1">
      <alignment vertical="center"/>
      <protection locked="0"/>
    </xf>
    <xf numFmtId="0" fontId="3" fillId="3" borderId="46" xfId="0" applyFont="1" applyFill="1" applyBorder="1" applyAlignment="1" applyProtection="1">
      <alignment horizontal="left" vertical="center"/>
      <protection locked="0"/>
    </xf>
    <xf numFmtId="0" fontId="3" fillId="3" borderId="34" xfId="0" applyFont="1" applyFill="1" applyBorder="1" applyAlignment="1" applyProtection="1">
      <alignment horizontal="left" vertical="center"/>
      <protection locked="0"/>
    </xf>
    <xf numFmtId="0" fontId="3" fillId="3" borderId="25" xfId="0" applyFont="1" applyFill="1" applyBorder="1" applyAlignment="1" applyProtection="1">
      <alignment horizontal="left" vertical="center"/>
      <protection locked="0"/>
    </xf>
    <xf numFmtId="0" fontId="3" fillId="3" borderId="66" xfId="0" applyFont="1" applyFill="1" applyBorder="1" applyAlignment="1" applyProtection="1">
      <alignment horizontal="left" vertical="center"/>
      <protection locked="0"/>
    </xf>
    <xf numFmtId="0" fontId="3" fillId="3" borderId="64" xfId="0" applyFont="1" applyFill="1" applyBorder="1" applyAlignment="1" applyProtection="1">
      <alignment horizontal="left" vertical="center"/>
      <protection locked="0"/>
    </xf>
    <xf numFmtId="0" fontId="19" fillId="3" borderId="25" xfId="0" applyFont="1" applyFill="1" applyBorder="1" applyAlignment="1" applyProtection="1">
      <alignment horizontal="left" vertical="center"/>
      <protection locked="0"/>
    </xf>
    <xf numFmtId="0" fontId="19" fillId="3" borderId="6" xfId="0" applyFont="1" applyFill="1" applyBorder="1" applyAlignment="1" applyProtection="1">
      <alignment horizontal="left" vertical="center"/>
      <protection locked="0"/>
    </xf>
    <xf numFmtId="0" fontId="19" fillId="3" borderId="7" xfId="0" applyFont="1" applyFill="1" applyBorder="1" applyAlignment="1" applyProtection="1">
      <alignment horizontal="left" vertical="center"/>
      <protection locked="0"/>
    </xf>
    <xf numFmtId="0" fontId="19" fillId="3" borderId="0" xfId="0" applyFont="1" applyFill="1" applyAlignment="1" applyProtection="1">
      <alignment horizontal="left" vertical="center"/>
      <protection locked="0"/>
    </xf>
    <xf numFmtId="49" fontId="2" fillId="3" borderId="50" xfId="0" applyNumberFormat="1" applyFont="1" applyFill="1" applyBorder="1" applyAlignment="1" applyProtection="1">
      <alignment horizontal="center" vertical="center"/>
      <protection locked="0"/>
    </xf>
    <xf numFmtId="49" fontId="2" fillId="3" borderId="49" xfId="0" applyNumberFormat="1" applyFont="1" applyFill="1" applyBorder="1" applyAlignment="1" applyProtection="1">
      <alignment horizontal="center" vertical="center"/>
      <protection locked="0"/>
    </xf>
    <xf numFmtId="0" fontId="3" fillId="3" borderId="48" xfId="0" applyFont="1" applyFill="1" applyBorder="1" applyAlignment="1" applyProtection="1">
      <alignment horizontal="center" vertical="center"/>
      <protection locked="0"/>
    </xf>
    <xf numFmtId="0" fontId="3" fillId="3" borderId="65" xfId="0" applyFont="1" applyFill="1" applyBorder="1" applyAlignment="1" applyProtection="1">
      <alignment horizontal="center" vertical="center" wrapText="1"/>
      <protection locked="0"/>
    </xf>
    <xf numFmtId="0" fontId="3" fillId="3" borderId="37" xfId="0" applyFont="1" applyFill="1" applyBorder="1" applyAlignment="1" applyProtection="1">
      <alignment horizontal="center" vertical="center" wrapText="1"/>
      <protection locked="0"/>
    </xf>
    <xf numFmtId="49" fontId="3" fillId="3" borderId="64" xfId="0" applyNumberFormat="1" applyFont="1" applyFill="1" applyBorder="1" applyAlignment="1" applyProtection="1">
      <alignment horizontal="left" vertical="center"/>
      <protection locked="0"/>
    </xf>
    <xf numFmtId="49" fontId="3" fillId="3" borderId="2" xfId="0" applyNumberFormat="1" applyFont="1" applyFill="1" applyBorder="1" applyAlignment="1" applyProtection="1">
      <alignment horizontal="left" vertical="center"/>
      <protection locked="0"/>
    </xf>
    <xf numFmtId="0" fontId="3" fillId="3" borderId="60" xfId="0" applyFont="1" applyFill="1" applyBorder="1" applyAlignment="1" applyProtection="1">
      <alignment vertical="center" wrapText="1"/>
      <protection locked="0"/>
    </xf>
    <xf numFmtId="0" fontId="3" fillId="3" borderId="61" xfId="0" applyFont="1" applyFill="1" applyBorder="1" applyAlignment="1" applyProtection="1">
      <alignment vertical="center" wrapText="1"/>
      <protection locked="0"/>
    </xf>
    <xf numFmtId="49" fontId="3" fillId="3" borderId="51" xfId="0" applyNumberFormat="1" applyFont="1" applyFill="1" applyBorder="1" applyAlignment="1" applyProtection="1">
      <alignment horizontal="left" vertical="center"/>
      <protection locked="0"/>
    </xf>
    <xf numFmtId="49" fontId="2" fillId="3" borderId="48" xfId="0" applyNumberFormat="1" applyFont="1" applyFill="1" applyBorder="1" applyAlignment="1" applyProtection="1">
      <alignment horizontal="center" vertical="center"/>
      <protection locked="0"/>
    </xf>
    <xf numFmtId="0" fontId="3" fillId="3" borderId="14" xfId="0" applyFont="1" applyFill="1" applyBorder="1" applyAlignment="1" applyProtection="1">
      <alignment horizontal="left" vertical="center"/>
      <protection locked="0"/>
    </xf>
    <xf numFmtId="0" fontId="3" fillId="3" borderId="32" xfId="0" applyFont="1" applyFill="1" applyBorder="1" applyAlignment="1" applyProtection="1">
      <alignment horizontal="center" vertical="center" wrapText="1"/>
      <protection locked="0"/>
    </xf>
    <xf numFmtId="0" fontId="3" fillId="3" borderId="35" xfId="0" applyFont="1" applyFill="1" applyBorder="1" applyAlignment="1" applyProtection="1">
      <alignment horizontal="center" vertical="center" wrapText="1"/>
      <protection locked="0"/>
    </xf>
    <xf numFmtId="0" fontId="3" fillId="3" borderId="36" xfId="0" applyFont="1" applyFill="1" applyBorder="1" applyAlignment="1" applyProtection="1">
      <alignment horizontal="center" vertical="center" wrapText="1"/>
      <protection locked="0"/>
    </xf>
    <xf numFmtId="0" fontId="16" fillId="0" borderId="65" xfId="0" applyFont="1" applyBorder="1" applyAlignment="1" applyProtection="1">
      <alignment horizontal="center" vertical="center" shrinkToFit="1"/>
      <protection locked="0"/>
    </xf>
    <xf numFmtId="0" fontId="16" fillId="0" borderId="69" xfId="0" applyFont="1" applyBorder="1" applyAlignment="1" applyProtection="1">
      <alignment horizontal="center" vertical="center" shrinkToFit="1"/>
      <protection locked="0"/>
    </xf>
    <xf numFmtId="0" fontId="16" fillId="0" borderId="37" xfId="0" applyFont="1" applyBorder="1" applyAlignment="1" applyProtection="1">
      <alignment horizontal="center" vertical="center" shrinkToFit="1"/>
      <protection locked="0"/>
    </xf>
    <xf numFmtId="49" fontId="9" fillId="3" borderId="0" xfId="0" applyNumberFormat="1" applyFont="1" applyFill="1" applyAlignment="1" applyProtection="1">
      <alignment horizontal="left" vertical="top"/>
      <protection locked="0"/>
    </xf>
    <xf numFmtId="49" fontId="9" fillId="3" borderId="8" xfId="0" applyNumberFormat="1" applyFont="1" applyFill="1" applyBorder="1" applyAlignment="1" applyProtection="1">
      <alignment horizontal="left" vertical="top"/>
      <protection locked="0"/>
    </xf>
    <xf numFmtId="49" fontId="9" fillId="3" borderId="6" xfId="0" applyNumberFormat="1" applyFont="1" applyFill="1" applyBorder="1" applyAlignment="1" applyProtection="1">
      <alignment horizontal="left" vertical="top"/>
      <protection locked="0"/>
    </xf>
    <xf numFmtId="49" fontId="9" fillId="3" borderId="11" xfId="0" applyNumberFormat="1" applyFont="1" applyFill="1" applyBorder="1" applyAlignment="1" applyProtection="1">
      <alignment horizontal="left" vertical="top"/>
      <protection locked="0"/>
    </xf>
    <xf numFmtId="0" fontId="3" fillId="3" borderId="1" xfId="0" applyFont="1" applyFill="1" applyBorder="1" applyAlignment="1" applyProtection="1">
      <alignment horizontal="center" vertical="center" wrapText="1"/>
      <protection locked="0"/>
    </xf>
    <xf numFmtId="0" fontId="3" fillId="3" borderId="42" xfId="0" applyFont="1" applyFill="1" applyBorder="1" applyAlignment="1" applyProtection="1">
      <alignment horizontal="center" vertical="center" wrapText="1"/>
      <protection locked="0"/>
    </xf>
    <xf numFmtId="0" fontId="3" fillId="3" borderId="20" xfId="0" applyFont="1" applyFill="1" applyBorder="1" applyAlignment="1" applyProtection="1">
      <alignment horizontal="center" vertical="center" wrapText="1"/>
      <protection locked="0"/>
    </xf>
    <xf numFmtId="0" fontId="3" fillId="3" borderId="43" xfId="0" applyFont="1" applyFill="1" applyBorder="1" applyAlignment="1" applyProtection="1">
      <alignment horizontal="center" vertical="center" wrapText="1"/>
      <protection locked="0"/>
    </xf>
    <xf numFmtId="0" fontId="3" fillId="3" borderId="7" xfId="0" applyFont="1" applyFill="1" applyBorder="1" applyAlignment="1" applyProtection="1">
      <alignment horizontal="left" vertical="center"/>
      <protection locked="0"/>
    </xf>
    <xf numFmtId="49" fontId="2" fillId="3" borderId="49" xfId="0" applyNumberFormat="1" applyFont="1" applyFill="1" applyBorder="1" applyAlignment="1" applyProtection="1">
      <alignment horizontal="left" vertical="center"/>
      <protection locked="0"/>
    </xf>
    <xf numFmtId="49" fontId="2" fillId="3" borderId="48" xfId="0" applyNumberFormat="1" applyFont="1" applyFill="1" applyBorder="1" applyAlignment="1" applyProtection="1">
      <alignment horizontal="left" vertical="center"/>
      <protection locked="0"/>
    </xf>
    <xf numFmtId="49" fontId="9" fillId="3" borderId="60" xfId="0" applyNumberFormat="1" applyFont="1" applyFill="1" applyBorder="1" applyAlignment="1" applyProtection="1">
      <alignment horizontal="left" vertical="top"/>
      <protection locked="0"/>
    </xf>
    <xf numFmtId="49" fontId="9" fillId="3" borderId="61" xfId="0" applyNumberFormat="1" applyFont="1" applyFill="1" applyBorder="1" applyAlignment="1" applyProtection="1">
      <alignment horizontal="left" vertical="top"/>
      <protection locked="0"/>
    </xf>
    <xf numFmtId="0" fontId="2" fillId="3" borderId="50" xfId="0" applyFont="1" applyFill="1" applyBorder="1" applyAlignment="1" applyProtection="1">
      <alignment horizontal="left" vertical="center"/>
      <protection locked="0"/>
    </xf>
    <xf numFmtId="0" fontId="2" fillId="3" borderId="49" xfId="0" applyFont="1" applyFill="1" applyBorder="1" applyAlignment="1" applyProtection="1">
      <alignment horizontal="left" vertical="center"/>
      <protection locked="0"/>
    </xf>
    <xf numFmtId="0" fontId="2" fillId="3" borderId="48" xfId="0" applyFont="1" applyFill="1" applyBorder="1" applyAlignment="1" applyProtection="1">
      <alignment horizontal="left" vertical="center"/>
      <protection locked="0"/>
    </xf>
    <xf numFmtId="0" fontId="3" fillId="3" borderId="22" xfId="0" applyFont="1" applyFill="1" applyBorder="1" applyAlignment="1" applyProtection="1">
      <alignment horizontal="center" vertical="center" wrapText="1"/>
      <protection locked="0"/>
    </xf>
    <xf numFmtId="0" fontId="3" fillId="3" borderId="58" xfId="0" applyFont="1" applyFill="1" applyBorder="1" applyAlignment="1" applyProtection="1">
      <alignment horizontal="center" vertical="center" wrapText="1"/>
      <protection locked="0"/>
    </xf>
    <xf numFmtId="0" fontId="16" fillId="3" borderId="1" xfId="0" applyFont="1" applyFill="1" applyBorder="1" applyAlignment="1" applyProtection="1">
      <alignment horizontal="center" vertical="center" shrinkToFit="1"/>
      <protection locked="0"/>
    </xf>
    <xf numFmtId="0" fontId="16" fillId="3" borderId="42" xfId="0" applyFont="1" applyFill="1" applyBorder="1" applyAlignment="1" applyProtection="1">
      <alignment horizontal="center" vertical="center" shrinkToFit="1"/>
      <protection locked="0"/>
    </xf>
    <xf numFmtId="0" fontId="16" fillId="3" borderId="68" xfId="0" applyFont="1" applyFill="1" applyBorder="1" applyAlignment="1" applyProtection="1">
      <alignment horizontal="center" vertical="center" shrinkToFit="1"/>
      <protection locked="0"/>
    </xf>
    <xf numFmtId="0" fontId="16" fillId="3" borderId="6" xfId="0" applyFont="1" applyFill="1" applyBorder="1" applyAlignment="1" applyProtection="1">
      <alignment horizontal="center" vertical="center" shrinkToFit="1"/>
      <protection locked="0"/>
    </xf>
    <xf numFmtId="0" fontId="16" fillId="3" borderId="11" xfId="0" applyFont="1" applyFill="1" applyBorder="1" applyAlignment="1" applyProtection="1">
      <alignment horizontal="center" vertical="center" shrinkToFit="1"/>
      <protection locked="0"/>
    </xf>
    <xf numFmtId="0" fontId="16" fillId="0" borderId="3" xfId="0" applyFont="1" applyBorder="1" applyAlignment="1" applyProtection="1">
      <alignment horizontal="center" vertical="center" shrinkToFit="1"/>
      <protection locked="0"/>
    </xf>
    <xf numFmtId="0" fontId="16" fillId="0" borderId="28" xfId="0" applyFont="1" applyBorder="1" applyAlignment="1" applyProtection="1">
      <alignment horizontal="center" vertical="center" shrinkToFit="1"/>
      <protection locked="0"/>
    </xf>
    <xf numFmtId="0" fontId="16" fillId="0" borderId="38" xfId="0" applyFont="1" applyBorder="1" applyAlignment="1" applyProtection="1">
      <alignment horizontal="center" vertical="center" shrinkToFit="1"/>
      <protection locked="0"/>
    </xf>
    <xf numFmtId="0" fontId="16" fillId="0" borderId="1" xfId="0" applyFont="1" applyBorder="1" applyAlignment="1" applyProtection="1">
      <alignment horizontal="center" vertical="center" shrinkToFit="1"/>
      <protection locked="0"/>
    </xf>
    <xf numFmtId="0" fontId="16" fillId="0" borderId="42" xfId="0" applyFont="1" applyBorder="1" applyAlignment="1" applyProtection="1">
      <alignment horizontal="center" vertical="center" shrinkToFit="1"/>
      <protection locked="0"/>
    </xf>
    <xf numFmtId="0" fontId="3" fillId="3" borderId="3" xfId="0" applyFont="1" applyFill="1" applyBorder="1" applyAlignment="1">
      <alignment vertical="center"/>
    </xf>
    <xf numFmtId="0" fontId="3" fillId="3" borderId="29" xfId="0" applyFont="1" applyFill="1" applyBorder="1" applyAlignment="1">
      <alignment vertical="center"/>
    </xf>
    <xf numFmtId="0" fontId="3" fillId="3" borderId="3" xfId="0" applyFont="1" applyFill="1" applyBorder="1" applyAlignment="1">
      <alignment horizontal="left" vertical="center"/>
    </xf>
    <xf numFmtId="0" fontId="3" fillId="3" borderId="29" xfId="0" applyFont="1" applyFill="1" applyBorder="1" applyAlignment="1">
      <alignment horizontal="left" vertical="center"/>
    </xf>
    <xf numFmtId="0" fontId="16" fillId="3" borderId="3" xfId="0" applyFont="1" applyFill="1" applyBorder="1" applyAlignment="1">
      <alignment horizontal="left"/>
    </xf>
    <xf numFmtId="0" fontId="16" fillId="3" borderId="29" xfId="0" applyFont="1" applyFill="1" applyBorder="1" applyAlignment="1">
      <alignment horizontal="left"/>
    </xf>
    <xf numFmtId="0" fontId="3" fillId="3" borderId="1" xfId="0" applyFont="1" applyFill="1" applyBorder="1" applyAlignment="1">
      <alignment horizontal="left" vertical="center"/>
    </xf>
    <xf numFmtId="0" fontId="3" fillId="3" borderId="22" xfId="0" applyFont="1" applyFill="1" applyBorder="1" applyAlignment="1">
      <alignment horizontal="left" vertical="center"/>
    </xf>
    <xf numFmtId="0" fontId="3" fillId="3" borderId="1" xfId="0" applyFont="1" applyFill="1" applyBorder="1" applyAlignment="1">
      <alignment horizontal="left" vertical="center" wrapText="1"/>
    </xf>
    <xf numFmtId="0" fontId="42" fillId="0" borderId="1" xfId="3" applyFont="1" applyBorder="1" applyAlignment="1" applyProtection="1">
      <alignment horizontal="left" vertical="center"/>
    </xf>
    <xf numFmtId="0" fontId="42" fillId="0" borderId="1" xfId="3" applyFont="1" applyBorder="1" applyAlignment="1" applyProtection="1">
      <alignment horizontal="left"/>
    </xf>
    <xf numFmtId="0" fontId="0" fillId="0" borderId="1" xfId="0" applyBorder="1" applyAlignment="1">
      <alignment horizontal="left"/>
    </xf>
    <xf numFmtId="0" fontId="17" fillId="12" borderId="1" xfId="0" applyFont="1" applyFill="1" applyBorder="1" applyAlignment="1">
      <alignment horizontal="left"/>
    </xf>
    <xf numFmtId="0" fontId="42" fillId="0" borderId="0" xfId="3" applyFont="1" applyBorder="1" applyAlignment="1" applyProtection="1">
      <alignment horizontal="left"/>
    </xf>
    <xf numFmtId="0" fontId="0" fillId="0" borderId="0" xfId="0" applyAlignment="1">
      <alignment horizontal="left"/>
    </xf>
    <xf numFmtId="0" fontId="3" fillId="4" borderId="1" xfId="0" applyFont="1" applyFill="1" applyBorder="1" applyAlignment="1">
      <alignment horizontal="center"/>
    </xf>
    <xf numFmtId="0" fontId="3" fillId="13" borderId="1" xfId="0" applyFont="1" applyFill="1" applyBorder="1" applyAlignment="1">
      <alignment horizontal="center" vertical="center"/>
    </xf>
    <xf numFmtId="0" fontId="3" fillId="4" borderId="3" xfId="0" applyFont="1" applyFill="1" applyBorder="1" applyAlignment="1">
      <alignment horizontal="center"/>
    </xf>
    <xf numFmtId="0" fontId="3" fillId="4" borderId="28" xfId="0" applyFont="1" applyFill="1" applyBorder="1" applyAlignment="1">
      <alignment horizontal="center"/>
    </xf>
    <xf numFmtId="0" fontId="3" fillId="4" borderId="29" xfId="0" applyFont="1" applyFill="1" applyBorder="1" applyAlignment="1">
      <alignment horizontal="center"/>
    </xf>
    <xf numFmtId="0" fontId="16" fillId="3" borderId="26"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16" fillId="3" borderId="35" xfId="0" applyFont="1" applyFill="1" applyBorder="1" applyAlignment="1">
      <alignment horizontal="center" vertical="center" wrapText="1"/>
    </xf>
    <xf numFmtId="0" fontId="32" fillId="0" borderId="1" xfId="0" applyFont="1" applyBorder="1" applyAlignment="1">
      <alignment horizontal="left"/>
    </xf>
    <xf numFmtId="0" fontId="3" fillId="0" borderId="1" xfId="15" applyBorder="1" applyAlignment="1">
      <alignment horizontal="left"/>
    </xf>
    <xf numFmtId="0" fontId="32" fillId="0" borderId="27" xfId="0" applyFont="1" applyBorder="1" applyAlignment="1">
      <alignment horizontal="left"/>
    </xf>
    <xf numFmtId="0" fontId="3" fillId="3" borderId="0" xfId="0" applyFont="1" applyFill="1" applyBorder="1" applyAlignment="1">
      <alignment horizontal="left"/>
    </xf>
    <xf numFmtId="0" fontId="3" fillId="3" borderId="52" xfId="0" applyFont="1" applyFill="1" applyBorder="1" applyAlignment="1">
      <alignment horizontal="left"/>
    </xf>
    <xf numFmtId="0" fontId="32" fillId="3" borderId="1" xfId="0" applyFont="1" applyFill="1" applyBorder="1" applyAlignment="1">
      <alignment horizontal="left"/>
    </xf>
    <xf numFmtId="0" fontId="3" fillId="3" borderId="0" xfId="0" applyFont="1" applyFill="1" applyBorder="1"/>
    <xf numFmtId="0" fontId="3" fillId="3" borderId="0" xfId="0" applyFont="1" applyFill="1" applyBorder="1" applyAlignment="1">
      <alignment horizontal="center"/>
    </xf>
    <xf numFmtId="0" fontId="32" fillId="3" borderId="0" xfId="6" applyFont="1" applyFill="1" applyAlignment="1">
      <alignment vertical="center"/>
    </xf>
  </cellXfs>
  <cellStyles count="18">
    <cellStyle name="čárky [0]_classic" xfId="1" xr:uid="{00000000-0005-0000-0000-000000000000}"/>
    <cellStyle name="Hypertextový odkaz" xfId="2" builtinId="8"/>
    <cellStyle name="můj" xfId="3" xr:uid="{00000000-0005-0000-0000-000002000000}"/>
    <cellStyle name="normálne_Hárok1" xfId="4" xr:uid="{00000000-0005-0000-0000-000003000000}"/>
    <cellStyle name="Normální" xfId="0" builtinId="0"/>
    <cellStyle name="Normální 12" xfId="5" xr:uid="{00000000-0005-0000-0000-000005000000}"/>
    <cellStyle name="Normální 2" xfId="6" xr:uid="{00000000-0005-0000-0000-000006000000}"/>
    <cellStyle name="Normální 3" xfId="7" xr:uid="{00000000-0005-0000-0000-000007000000}"/>
    <cellStyle name="Normální 4" xfId="8" xr:uid="{00000000-0005-0000-0000-000008000000}"/>
    <cellStyle name="Normální 4 2" xfId="9" xr:uid="{00000000-0005-0000-0000-000009000000}"/>
    <cellStyle name="Normální 5" xfId="10" xr:uid="{00000000-0005-0000-0000-00000A000000}"/>
    <cellStyle name="Normální 6" xfId="11" xr:uid="{00000000-0005-0000-0000-00000B000000}"/>
    <cellStyle name="Normální 7" xfId="12" xr:uid="{00000000-0005-0000-0000-00000C000000}"/>
    <cellStyle name="normální_List1" xfId="13" xr:uid="{00000000-0005-0000-0000-00000D000000}"/>
    <cellStyle name="normální_List3_1" xfId="14" xr:uid="{00000000-0005-0000-0000-00000E000000}"/>
    <cellStyle name="normální_NTZ0860-17 rozšíření látek" xfId="17" xr:uid="{00000000-0005-0000-0000-00000F000000}"/>
    <cellStyle name="normální_Ruda - list do vzorníku - LÁTKY 2010_220410" xfId="15" xr:uid="{00000000-0005-0000-0000-000010000000}"/>
    <cellStyle name="Procenta 2" xfId="16" xr:uid="{00000000-0005-0000-0000-000011000000}"/>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rgb="FF9C0006"/>
      </font>
      <fill>
        <patternFill>
          <bgColor rgb="FFFFC7CE"/>
        </patternFill>
      </fill>
    </dxf>
    <dxf>
      <fill>
        <patternFill>
          <bgColor rgb="FFFF0000"/>
        </patternFill>
      </fill>
    </dxf>
    <dxf>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BCBCBC"/>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AEAEA"/>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7" Type="http://schemas.openxmlformats.org/officeDocument/2006/relationships/image" Target="../media/image11.png"/><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image" Target="../media/image10.png"/><Relationship Id="rId5" Type="http://schemas.openxmlformats.org/officeDocument/2006/relationships/image" Target="../media/image9.png"/><Relationship Id="rId4" Type="http://schemas.openxmlformats.org/officeDocument/2006/relationships/image" Target="../media/image8.png"/></Relationships>
</file>

<file path=xl/drawings/_rels/drawing5.xml.rels><?xml version="1.0" encoding="UTF-8" standalone="yes"?>
<Relationships xmlns="http://schemas.openxmlformats.org/package/2006/relationships"><Relationship Id="rId2" Type="http://schemas.openxmlformats.org/officeDocument/2006/relationships/image" Target="../media/image13.jpe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0</xdr:col>
      <xdr:colOff>85726</xdr:colOff>
      <xdr:row>8</xdr:row>
      <xdr:rowOff>47627</xdr:rowOff>
    </xdr:from>
    <xdr:to>
      <xdr:col>1</xdr:col>
      <xdr:colOff>600075</xdr:colOff>
      <xdr:row>14</xdr:row>
      <xdr:rowOff>114925</xdr:rowOff>
    </xdr:to>
    <xdr:pic>
      <xdr:nvPicPr>
        <xdr:cNvPr id="5" name="Obrázek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stretch>
          <a:fillRect/>
        </a:stretch>
      </xdr:blipFill>
      <xdr:spPr>
        <a:xfrm>
          <a:off x="85726" y="1876427"/>
          <a:ext cx="1238249" cy="1210298"/>
        </a:xfrm>
        <a:prstGeom prst="rect">
          <a:avLst/>
        </a:prstGeom>
      </xdr:spPr>
    </xdr:pic>
    <xdr:clientData/>
  </xdr:twoCellAnchor>
  <xdr:twoCellAnchor editAs="oneCell">
    <xdr:from>
      <xdr:col>2</xdr:col>
      <xdr:colOff>9526</xdr:colOff>
      <xdr:row>8</xdr:row>
      <xdr:rowOff>47625</xdr:rowOff>
    </xdr:from>
    <xdr:to>
      <xdr:col>3</xdr:col>
      <xdr:colOff>510104</xdr:colOff>
      <xdr:row>14</xdr:row>
      <xdr:rowOff>133350</xdr:rowOff>
    </xdr:to>
    <xdr:pic>
      <xdr:nvPicPr>
        <xdr:cNvPr id="6" name="Obrázek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2"/>
        <a:stretch>
          <a:fillRect/>
        </a:stretch>
      </xdr:blipFill>
      <xdr:spPr>
        <a:xfrm>
          <a:off x="1457326" y="1876425"/>
          <a:ext cx="1224478" cy="1228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22860</xdr:colOff>
      <xdr:row>8</xdr:row>
      <xdr:rowOff>198120</xdr:rowOff>
    </xdr:from>
    <xdr:to>
      <xdr:col>3</xdr:col>
      <xdr:colOff>1082040</xdr:colOff>
      <xdr:row>14</xdr:row>
      <xdr:rowOff>160020</xdr:rowOff>
    </xdr:to>
    <xdr:pic>
      <xdr:nvPicPr>
        <xdr:cNvPr id="2862" name="Obrázek 1">
          <a:extLst>
            <a:ext uri="{FF2B5EF4-FFF2-40B4-BE49-F238E27FC236}">
              <a16:creationId xmlns:a16="http://schemas.microsoft.com/office/drawing/2014/main" id="{00000000-0008-0000-0100-00002E0B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9240" y="2011680"/>
          <a:ext cx="2065020" cy="1127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14</xdr:col>
      <xdr:colOff>47625</xdr:colOff>
      <xdr:row>20</xdr:row>
      <xdr:rowOff>152400</xdr:rowOff>
    </xdr:from>
    <xdr:to>
      <xdr:col>14</xdr:col>
      <xdr:colOff>180975</xdr:colOff>
      <xdr:row>22</xdr:row>
      <xdr:rowOff>247650</xdr:rowOff>
    </xdr:to>
    <xdr:sp macro="" textlink="">
      <xdr:nvSpPr>
        <xdr:cNvPr id="5" name="Šipka nahoru 4">
          <a:extLst>
            <a:ext uri="{FF2B5EF4-FFF2-40B4-BE49-F238E27FC236}">
              <a16:creationId xmlns:a16="http://schemas.microsoft.com/office/drawing/2014/main" id="{00000000-0008-0000-0100-000005000000}"/>
            </a:ext>
          </a:extLst>
        </xdr:cNvPr>
        <xdr:cNvSpPr/>
      </xdr:nvSpPr>
      <xdr:spPr>
        <a:xfrm>
          <a:off x="14077950" y="4724400"/>
          <a:ext cx="133350" cy="628650"/>
        </a:xfrm>
        <a:prstGeom prst="upArrow">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endParaRPr lang="cs-CZ"/>
        </a:p>
      </xdr:txBody>
    </xdr:sp>
    <xdr:clientData/>
  </xdr:twoCellAnchor>
  <xdr:twoCellAnchor>
    <xdr:from>
      <xdr:col>14</xdr:col>
      <xdr:colOff>47625</xdr:colOff>
      <xdr:row>23</xdr:row>
      <xdr:rowOff>11430</xdr:rowOff>
    </xdr:from>
    <xdr:to>
      <xdr:col>14</xdr:col>
      <xdr:colOff>171450</xdr:colOff>
      <xdr:row>25</xdr:row>
      <xdr:rowOff>85798</xdr:rowOff>
    </xdr:to>
    <xdr:sp macro="" textlink="">
      <xdr:nvSpPr>
        <xdr:cNvPr id="6" name="Šipka dolů 5">
          <a:extLst>
            <a:ext uri="{FF2B5EF4-FFF2-40B4-BE49-F238E27FC236}">
              <a16:creationId xmlns:a16="http://schemas.microsoft.com/office/drawing/2014/main" id="{00000000-0008-0000-0100-000006000000}"/>
            </a:ext>
          </a:extLst>
        </xdr:cNvPr>
        <xdr:cNvSpPr/>
      </xdr:nvSpPr>
      <xdr:spPr>
        <a:xfrm>
          <a:off x="14077950" y="5391150"/>
          <a:ext cx="123825" cy="600075"/>
        </a:xfrm>
        <a:prstGeom prst="downArrow">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endParaRPr lang="cs-CZ"/>
        </a:p>
      </xdr:txBody>
    </xdr:sp>
    <xdr:clientData/>
  </xdr:twoCellAnchor>
  <xdr:twoCellAnchor>
    <xdr:from>
      <xdr:col>14</xdr:col>
      <xdr:colOff>47625</xdr:colOff>
      <xdr:row>20</xdr:row>
      <xdr:rowOff>152400</xdr:rowOff>
    </xdr:from>
    <xdr:to>
      <xdr:col>14</xdr:col>
      <xdr:colOff>180975</xdr:colOff>
      <xdr:row>22</xdr:row>
      <xdr:rowOff>247650</xdr:rowOff>
    </xdr:to>
    <xdr:sp macro="" textlink="">
      <xdr:nvSpPr>
        <xdr:cNvPr id="7" name="Šipka nahoru 6">
          <a:extLst>
            <a:ext uri="{FF2B5EF4-FFF2-40B4-BE49-F238E27FC236}">
              <a16:creationId xmlns:a16="http://schemas.microsoft.com/office/drawing/2014/main" id="{00000000-0008-0000-0100-000007000000}"/>
            </a:ext>
          </a:extLst>
        </xdr:cNvPr>
        <xdr:cNvSpPr/>
      </xdr:nvSpPr>
      <xdr:spPr>
        <a:xfrm>
          <a:off x="14135100" y="4772025"/>
          <a:ext cx="133350" cy="628650"/>
        </a:xfrm>
        <a:prstGeom prst="upArrow">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endParaRPr lang="cs-CZ"/>
        </a:p>
      </xdr:txBody>
    </xdr:sp>
    <xdr:clientData/>
  </xdr:twoCellAnchor>
  <xdr:twoCellAnchor>
    <xdr:from>
      <xdr:col>14</xdr:col>
      <xdr:colOff>47625</xdr:colOff>
      <xdr:row>23</xdr:row>
      <xdr:rowOff>11430</xdr:rowOff>
    </xdr:from>
    <xdr:to>
      <xdr:col>14</xdr:col>
      <xdr:colOff>171450</xdr:colOff>
      <xdr:row>25</xdr:row>
      <xdr:rowOff>85798</xdr:rowOff>
    </xdr:to>
    <xdr:sp macro="" textlink="">
      <xdr:nvSpPr>
        <xdr:cNvPr id="8" name="Šipka dolů 7">
          <a:extLst>
            <a:ext uri="{FF2B5EF4-FFF2-40B4-BE49-F238E27FC236}">
              <a16:creationId xmlns:a16="http://schemas.microsoft.com/office/drawing/2014/main" id="{00000000-0008-0000-0100-000008000000}"/>
            </a:ext>
          </a:extLst>
        </xdr:cNvPr>
        <xdr:cNvSpPr/>
      </xdr:nvSpPr>
      <xdr:spPr>
        <a:xfrm>
          <a:off x="14135100" y="5431155"/>
          <a:ext cx="123825" cy="607768"/>
        </a:xfrm>
        <a:prstGeom prst="downArrow">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endParaRPr lang="cs-CZ"/>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752475</xdr:colOff>
      <xdr:row>4</xdr:row>
      <xdr:rowOff>76199</xdr:rowOff>
    </xdr:from>
    <xdr:to>
      <xdr:col>2</xdr:col>
      <xdr:colOff>914400</xdr:colOff>
      <xdr:row>14</xdr:row>
      <xdr:rowOff>138716</xdr:rowOff>
    </xdr:to>
    <xdr:pic>
      <xdr:nvPicPr>
        <xdr:cNvPr id="6679" name="Obrázek 3">
          <a:extLst>
            <a:ext uri="{FF2B5EF4-FFF2-40B4-BE49-F238E27FC236}">
              <a16:creationId xmlns:a16="http://schemas.microsoft.com/office/drawing/2014/main" id="{00000000-0008-0000-0300-0000171A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7775" y="1142999"/>
          <a:ext cx="1143000" cy="19675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28575</xdr:colOff>
      <xdr:row>20</xdr:row>
      <xdr:rowOff>152400</xdr:rowOff>
    </xdr:from>
    <xdr:to>
      <xdr:col>13</xdr:col>
      <xdr:colOff>168108</xdr:colOff>
      <xdr:row>22</xdr:row>
      <xdr:rowOff>247650</xdr:rowOff>
    </xdr:to>
    <xdr:sp macro="" textlink="">
      <xdr:nvSpPr>
        <xdr:cNvPr id="3" name="Šipka nahoru 2">
          <a:extLst>
            <a:ext uri="{FF2B5EF4-FFF2-40B4-BE49-F238E27FC236}">
              <a16:creationId xmlns:a16="http://schemas.microsoft.com/office/drawing/2014/main" id="{00000000-0008-0000-0300-000003000000}"/>
            </a:ext>
          </a:extLst>
        </xdr:cNvPr>
        <xdr:cNvSpPr/>
      </xdr:nvSpPr>
      <xdr:spPr>
        <a:xfrm>
          <a:off x="12449175" y="4724400"/>
          <a:ext cx="133350" cy="628650"/>
        </a:xfrm>
        <a:prstGeom prst="upArrow">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endParaRPr lang="cs-CZ"/>
        </a:p>
      </xdr:txBody>
    </xdr:sp>
    <xdr:clientData/>
  </xdr:twoCellAnchor>
  <xdr:twoCellAnchor>
    <xdr:from>
      <xdr:col>13</xdr:col>
      <xdr:colOff>38100</xdr:colOff>
      <xdr:row>23</xdr:row>
      <xdr:rowOff>28575</xdr:rowOff>
    </xdr:from>
    <xdr:to>
      <xdr:col>13</xdr:col>
      <xdr:colOff>167902</xdr:colOff>
      <xdr:row>25</xdr:row>
      <xdr:rowOff>87654</xdr:rowOff>
    </xdr:to>
    <xdr:sp macro="" textlink="">
      <xdr:nvSpPr>
        <xdr:cNvPr id="4" name="Šipka dolů 3">
          <a:extLst>
            <a:ext uri="{FF2B5EF4-FFF2-40B4-BE49-F238E27FC236}">
              <a16:creationId xmlns:a16="http://schemas.microsoft.com/office/drawing/2014/main" id="{00000000-0008-0000-0300-000004000000}"/>
            </a:ext>
          </a:extLst>
        </xdr:cNvPr>
        <xdr:cNvSpPr/>
      </xdr:nvSpPr>
      <xdr:spPr>
        <a:xfrm>
          <a:off x="12458700" y="5400675"/>
          <a:ext cx="123825" cy="600075"/>
        </a:xfrm>
        <a:prstGeom prst="downArrow">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endParaRPr lang="cs-CZ"/>
        </a:p>
      </xdr:txBody>
    </xdr:sp>
    <xdr:clientData/>
  </xdr:twoCellAnchor>
  <xdr:twoCellAnchor>
    <xdr:from>
      <xdr:col>13</xdr:col>
      <xdr:colOff>28575</xdr:colOff>
      <xdr:row>20</xdr:row>
      <xdr:rowOff>152400</xdr:rowOff>
    </xdr:from>
    <xdr:to>
      <xdr:col>13</xdr:col>
      <xdr:colOff>166467</xdr:colOff>
      <xdr:row>22</xdr:row>
      <xdr:rowOff>247650</xdr:rowOff>
    </xdr:to>
    <xdr:sp macro="" textlink="">
      <xdr:nvSpPr>
        <xdr:cNvPr id="5" name="Šipka nahoru 4">
          <a:extLst>
            <a:ext uri="{FF2B5EF4-FFF2-40B4-BE49-F238E27FC236}">
              <a16:creationId xmlns:a16="http://schemas.microsoft.com/office/drawing/2014/main" id="{00000000-0008-0000-0300-000005000000}"/>
            </a:ext>
          </a:extLst>
        </xdr:cNvPr>
        <xdr:cNvSpPr/>
      </xdr:nvSpPr>
      <xdr:spPr>
        <a:xfrm>
          <a:off x="12668250" y="4762500"/>
          <a:ext cx="131781" cy="628650"/>
        </a:xfrm>
        <a:prstGeom prst="upArrow">
          <a:avLst/>
        </a:prstGeom>
      </xdr:spPr>
      <xdr:style>
        <a:lnRef idx="1">
          <a:schemeClr val="dk1"/>
        </a:lnRef>
        <a:fillRef idx="2">
          <a:schemeClr val="dk1"/>
        </a:fillRef>
        <a:effectRef idx="1">
          <a:schemeClr val="dk1"/>
        </a:effectRef>
        <a:fontRef idx="minor">
          <a:schemeClr val="dk1"/>
        </a:fontRef>
      </xdr:style>
      <xdr:txBody>
        <a:bodyPr vertOverflow="clip" horzOverflow="clip" rtlCol="0" anchor="t"/>
        <a:lstStyle/>
        <a:p>
          <a:endParaRPr lang="cs-CZ"/>
        </a:p>
      </xdr:txBody>
    </xdr:sp>
    <xdr:clientData/>
  </xdr:twoCellAnchor>
  <xdr:twoCellAnchor>
    <xdr:from>
      <xdr:col>13</xdr:col>
      <xdr:colOff>38100</xdr:colOff>
      <xdr:row>23</xdr:row>
      <xdr:rowOff>28575</xdr:rowOff>
    </xdr:from>
    <xdr:to>
      <xdr:col>13</xdr:col>
      <xdr:colOff>166163</xdr:colOff>
      <xdr:row>25</xdr:row>
      <xdr:rowOff>87654</xdr:rowOff>
    </xdr:to>
    <xdr:sp macro="" textlink="">
      <xdr:nvSpPr>
        <xdr:cNvPr id="6" name="Šipka dolů 5">
          <a:extLst>
            <a:ext uri="{FF2B5EF4-FFF2-40B4-BE49-F238E27FC236}">
              <a16:creationId xmlns:a16="http://schemas.microsoft.com/office/drawing/2014/main" id="{00000000-0008-0000-0300-000006000000}"/>
            </a:ext>
          </a:extLst>
        </xdr:cNvPr>
        <xdr:cNvSpPr/>
      </xdr:nvSpPr>
      <xdr:spPr>
        <a:xfrm>
          <a:off x="12677775" y="5438775"/>
          <a:ext cx="122167" cy="592479"/>
        </a:xfrm>
        <a:prstGeom prst="downArrow">
          <a:avLst/>
        </a:prstGeom>
      </xdr:spPr>
      <xdr:style>
        <a:lnRef idx="1">
          <a:schemeClr val="accent2"/>
        </a:lnRef>
        <a:fillRef idx="2">
          <a:schemeClr val="accent2"/>
        </a:fillRef>
        <a:effectRef idx="1">
          <a:schemeClr val="accent2"/>
        </a:effectRef>
        <a:fontRef idx="minor">
          <a:schemeClr val="dk1"/>
        </a:fontRef>
      </xdr:style>
      <xdr:txBody>
        <a:bodyPr vertOverflow="clip" horzOverflow="clip" rtlCol="0" anchor="t"/>
        <a:lstStyle/>
        <a:p>
          <a:endParaRPr lang="cs-CZ"/>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129540</xdr:colOff>
      <xdr:row>21</xdr:row>
      <xdr:rowOff>76200</xdr:rowOff>
    </xdr:from>
    <xdr:to>
      <xdr:col>2</xdr:col>
      <xdr:colOff>685800</xdr:colOff>
      <xdr:row>37</xdr:row>
      <xdr:rowOff>129540</xdr:rowOff>
    </xdr:to>
    <xdr:pic>
      <xdr:nvPicPr>
        <xdr:cNvPr id="20648" name="Obrázek 1">
          <a:extLst>
            <a:ext uri="{FF2B5EF4-FFF2-40B4-BE49-F238E27FC236}">
              <a16:creationId xmlns:a16="http://schemas.microsoft.com/office/drawing/2014/main" id="{00000000-0008-0000-0500-0000A85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540" y="3566160"/>
          <a:ext cx="5311140" cy="2758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1303020</xdr:colOff>
      <xdr:row>42</xdr:row>
      <xdr:rowOff>15240</xdr:rowOff>
    </xdr:from>
    <xdr:to>
      <xdr:col>3</xdr:col>
      <xdr:colOff>0</xdr:colOff>
      <xdr:row>46</xdr:row>
      <xdr:rowOff>129540</xdr:rowOff>
    </xdr:to>
    <xdr:pic>
      <xdr:nvPicPr>
        <xdr:cNvPr id="20649" name="Obrázek 2">
          <a:extLst>
            <a:ext uri="{FF2B5EF4-FFF2-40B4-BE49-F238E27FC236}">
              <a16:creationId xmlns:a16="http://schemas.microsoft.com/office/drawing/2014/main" id="{00000000-0008-0000-0500-0000A95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57900" y="7048500"/>
          <a:ext cx="1074420" cy="906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1318260</xdr:colOff>
      <xdr:row>47</xdr:row>
      <xdr:rowOff>68580</xdr:rowOff>
    </xdr:from>
    <xdr:to>
      <xdr:col>2</xdr:col>
      <xdr:colOff>2308860</xdr:colOff>
      <xdr:row>47</xdr:row>
      <xdr:rowOff>1021080</xdr:rowOff>
    </xdr:to>
    <xdr:pic>
      <xdr:nvPicPr>
        <xdr:cNvPr id="20650" name="Obrázek 3">
          <a:extLst>
            <a:ext uri="{FF2B5EF4-FFF2-40B4-BE49-F238E27FC236}">
              <a16:creationId xmlns:a16="http://schemas.microsoft.com/office/drawing/2014/main" id="{00000000-0008-0000-0500-0000AA5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73140" y="8092440"/>
          <a:ext cx="9906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1211580</xdr:colOff>
      <xdr:row>48</xdr:row>
      <xdr:rowOff>68580</xdr:rowOff>
    </xdr:from>
    <xdr:to>
      <xdr:col>2</xdr:col>
      <xdr:colOff>2301240</xdr:colOff>
      <xdr:row>48</xdr:row>
      <xdr:rowOff>1013460</xdr:rowOff>
    </xdr:to>
    <xdr:pic>
      <xdr:nvPicPr>
        <xdr:cNvPr id="20651" name="Obrázek 4">
          <a:extLst>
            <a:ext uri="{FF2B5EF4-FFF2-40B4-BE49-F238E27FC236}">
              <a16:creationId xmlns:a16="http://schemas.microsoft.com/office/drawing/2014/main" id="{00000000-0008-0000-0500-0000AB5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966460" y="9121140"/>
          <a:ext cx="1089660" cy="9448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1371600</xdr:colOff>
      <xdr:row>49</xdr:row>
      <xdr:rowOff>68580</xdr:rowOff>
    </xdr:from>
    <xdr:to>
      <xdr:col>2</xdr:col>
      <xdr:colOff>2263140</xdr:colOff>
      <xdr:row>49</xdr:row>
      <xdr:rowOff>937260</xdr:rowOff>
    </xdr:to>
    <xdr:pic>
      <xdr:nvPicPr>
        <xdr:cNvPr id="20652" name="Obrázek 5">
          <a:extLst>
            <a:ext uri="{FF2B5EF4-FFF2-40B4-BE49-F238E27FC236}">
              <a16:creationId xmlns:a16="http://schemas.microsoft.com/office/drawing/2014/main" id="{00000000-0008-0000-0500-0000AC5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6126480" y="10149840"/>
          <a:ext cx="891540" cy="868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1363980</xdr:colOff>
      <xdr:row>50</xdr:row>
      <xdr:rowOff>30480</xdr:rowOff>
    </xdr:from>
    <xdr:to>
      <xdr:col>2</xdr:col>
      <xdr:colOff>2312670</xdr:colOff>
      <xdr:row>50</xdr:row>
      <xdr:rowOff>937260</xdr:rowOff>
    </xdr:to>
    <xdr:pic>
      <xdr:nvPicPr>
        <xdr:cNvPr id="20653" name="Obrázek 6">
          <a:extLst>
            <a:ext uri="{FF2B5EF4-FFF2-40B4-BE49-F238E27FC236}">
              <a16:creationId xmlns:a16="http://schemas.microsoft.com/office/drawing/2014/main" id="{00000000-0008-0000-0500-0000AD5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118860" y="11140440"/>
          <a:ext cx="967740" cy="9067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1866900</xdr:colOff>
      <xdr:row>22</xdr:row>
      <xdr:rowOff>7620</xdr:rowOff>
    </xdr:from>
    <xdr:to>
      <xdr:col>7</xdr:col>
      <xdr:colOff>1242060</xdr:colOff>
      <xdr:row>36</xdr:row>
      <xdr:rowOff>106680</xdr:rowOff>
    </xdr:to>
    <xdr:pic>
      <xdr:nvPicPr>
        <xdr:cNvPr id="20654" name="Picture 6" descr="uhel_z_l_2">
          <a:extLst>
            <a:ext uri="{FF2B5EF4-FFF2-40B4-BE49-F238E27FC236}">
              <a16:creationId xmlns:a16="http://schemas.microsoft.com/office/drawing/2014/main" id="{00000000-0008-0000-0500-0000AE5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21780" y="3657600"/>
          <a:ext cx="4648200" cy="2476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30480</xdr:colOff>
      <xdr:row>1</xdr:row>
      <xdr:rowOff>152400</xdr:rowOff>
    </xdr:from>
    <xdr:to>
      <xdr:col>6</xdr:col>
      <xdr:colOff>419100</xdr:colOff>
      <xdr:row>30</xdr:row>
      <xdr:rowOff>106680</xdr:rowOff>
    </xdr:to>
    <xdr:pic>
      <xdr:nvPicPr>
        <xdr:cNvPr id="14480" name="Obrázek 2">
          <a:extLst>
            <a:ext uri="{FF2B5EF4-FFF2-40B4-BE49-F238E27FC236}">
              <a16:creationId xmlns:a16="http://schemas.microsoft.com/office/drawing/2014/main" id="{00000000-0008-0000-0600-0000903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 y="533400"/>
          <a:ext cx="4046220" cy="4625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594360</xdr:colOff>
      <xdr:row>1</xdr:row>
      <xdr:rowOff>99060</xdr:rowOff>
    </xdr:from>
    <xdr:to>
      <xdr:col>13</xdr:col>
      <xdr:colOff>266700</xdr:colOff>
      <xdr:row>30</xdr:row>
      <xdr:rowOff>114300</xdr:rowOff>
    </xdr:to>
    <xdr:pic>
      <xdr:nvPicPr>
        <xdr:cNvPr id="14481" name="Obrázek 3" descr="2-01013-XXXX-">
          <a:extLst>
            <a:ext uri="{FF2B5EF4-FFF2-40B4-BE49-F238E27FC236}">
              <a16:creationId xmlns:a16="http://schemas.microsoft.com/office/drawing/2014/main" id="{00000000-0008-0000-0600-00009138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14235" r="27109"/>
        <a:stretch>
          <a:fillRect/>
        </a:stretch>
      </xdr:blipFill>
      <xdr:spPr bwMode="auto">
        <a:xfrm>
          <a:off x="4251960" y="480060"/>
          <a:ext cx="3939540" cy="468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6_Cenotvorba/01_Fin&#225;ln&#237;%20cen&#237;ky/02_Rozpracovan&#233;%20cen&#237;ky/23%20Nov&#233;%20plisse%20BL&#214;CKER/Objedn&#225;vkov&#253;%20formul&#225;&#345;/Order_form_Pleated_blinds_201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02_Prodej/02.2%20Prodej%20-%20export/Objedn&#225;vkov&#233;%20formul&#225;&#345;e/EN/Interiery/cz_objednavkovy_formular_V-lite_R-lite_P-lite_SK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issé"/>
      <sheetName val="helpPlisse"/>
      <sheetName val="Instructions"/>
      <sheetName val="typ Plissé"/>
      <sheetName val="Fabric"/>
    </sheetNames>
    <sheetDataSet>
      <sheetData sheetId="0" refreshError="1"/>
      <sheetData sheetId="1">
        <row r="2">
          <cell r="A2" t="str">
            <v>P1</v>
          </cell>
          <cell r="B2" t="str">
            <v>F1</v>
          </cell>
          <cell r="C2" t="str">
            <v>F3</v>
          </cell>
          <cell r="D2" t="str">
            <v>F7</v>
          </cell>
          <cell r="E2" t="str">
            <v>HL</v>
          </cell>
          <cell r="F2" t="str">
            <v>HATLF7560</v>
          </cell>
          <cell r="G2">
            <v>0</v>
          </cell>
          <cell r="I2" t="str">
            <v>01</v>
          </cell>
          <cell r="J2" t="str">
            <v>BV</v>
          </cell>
          <cell r="K2" t="str">
            <v>0</v>
          </cell>
          <cell r="L2" t="str">
            <v>0</v>
          </cell>
        </row>
        <row r="3">
          <cell r="A3" t="str">
            <v>P2</v>
          </cell>
          <cell r="B3" t="str">
            <v>F2</v>
          </cell>
          <cell r="C3" t="str">
            <v>VS3</v>
          </cell>
          <cell r="D3" t="str">
            <v>F8</v>
          </cell>
          <cell r="E3" t="str">
            <v>HP</v>
          </cell>
          <cell r="F3" t="str">
            <v>HATLF7563</v>
          </cell>
          <cell r="I3" t="str">
            <v>02</v>
          </cell>
          <cell r="J3" t="str">
            <v>CA</v>
          </cell>
          <cell r="K3" t="str">
            <v>MAG</v>
          </cell>
          <cell r="L3" t="str">
            <v>VDF</v>
          </cell>
        </row>
        <row r="4">
          <cell r="A4" t="str">
            <v>P3</v>
          </cell>
          <cell r="B4" t="str">
            <v>PL11</v>
          </cell>
          <cell r="C4" t="str">
            <v>VS3SD</v>
          </cell>
          <cell r="D4" t="str">
            <v>FDslope3</v>
          </cell>
          <cell r="F4" t="str">
            <v>HATLF7570</v>
          </cell>
          <cell r="I4" t="str">
            <v>05</v>
          </cell>
          <cell r="J4" t="str">
            <v>CA11</v>
          </cell>
        </row>
        <row r="5">
          <cell r="B5" t="str">
            <v>VS1</v>
          </cell>
          <cell r="D5" t="str">
            <v>Fslope1</v>
          </cell>
          <cell r="F5" t="str">
            <v>HATLFB7660</v>
          </cell>
          <cell r="I5" t="str">
            <v>12</v>
          </cell>
          <cell r="J5" t="str">
            <v>CA22</v>
          </cell>
        </row>
        <row r="6">
          <cell r="B6" t="str">
            <v>VS2</v>
          </cell>
          <cell r="D6" t="str">
            <v>Fslope2</v>
          </cell>
          <cell r="E6">
            <v>0</v>
          </cell>
          <cell r="F6" t="str">
            <v>HATLFB7664</v>
          </cell>
          <cell r="I6" t="str">
            <v>1001</v>
          </cell>
          <cell r="J6" t="str">
            <v>CA33</v>
          </cell>
          <cell r="K6">
            <v>0</v>
          </cell>
          <cell r="L6">
            <v>0</v>
          </cell>
        </row>
        <row r="7">
          <cell r="B7" t="str">
            <v>VS2KL</v>
          </cell>
          <cell r="D7" t="str">
            <v>PL30</v>
          </cell>
          <cell r="F7" t="str">
            <v>HATLFB7670</v>
          </cell>
          <cell r="I7" t="str">
            <v>1003</v>
          </cell>
          <cell r="J7" t="str">
            <v>CA44</v>
          </cell>
        </row>
        <row r="8">
          <cell r="D8" t="str">
            <v>PL31</v>
          </cell>
          <cell r="F8" t="str">
            <v>HPLM100</v>
          </cell>
          <cell r="H8" t="str">
            <v>LPo</v>
          </cell>
          <cell r="I8" t="str">
            <v>1011</v>
          </cell>
          <cell r="J8" t="str">
            <v>CB</v>
          </cell>
        </row>
        <row r="9">
          <cell r="D9" t="str">
            <v>PL32</v>
          </cell>
          <cell r="F9" t="str">
            <v>HPLM140</v>
          </cell>
          <cell r="H9" t="str">
            <v>U</v>
          </cell>
          <cell r="I9" t="str">
            <v>1013</v>
          </cell>
          <cell r="J9" t="str">
            <v>KL</v>
          </cell>
        </row>
        <row r="10">
          <cell r="D10" t="str">
            <v>PL32D</v>
          </cell>
          <cell r="F10" t="str">
            <v>HPLM180</v>
          </cell>
          <cell r="I10" t="str">
            <v>1015</v>
          </cell>
          <cell r="J10" t="str">
            <v>L</v>
          </cell>
        </row>
        <row r="11">
          <cell r="D11" t="str">
            <v>PL33</v>
          </cell>
          <cell r="F11" t="str">
            <v>HPLM200</v>
          </cell>
          <cell r="I11" t="str">
            <v>3000</v>
          </cell>
        </row>
        <row r="12">
          <cell r="D12" t="str">
            <v>PL33D</v>
          </cell>
          <cell r="F12" t="str">
            <v>HPLM230</v>
          </cell>
          <cell r="I12" t="str">
            <v>3002</v>
          </cell>
        </row>
        <row r="13">
          <cell r="D13" t="str">
            <v>PL40</v>
          </cell>
          <cell r="F13" t="str">
            <v>HPLM260</v>
          </cell>
          <cell r="I13" t="str">
            <v>3003</v>
          </cell>
        </row>
        <row r="14">
          <cell r="D14" t="str">
            <v>PL41</v>
          </cell>
          <cell r="F14" t="str">
            <v>HPLM290</v>
          </cell>
          <cell r="I14" t="str">
            <v>3004</v>
          </cell>
          <cell r="J14" t="str">
            <v>BV</v>
          </cell>
        </row>
        <row r="15">
          <cell r="D15" t="str">
            <v>PL42</v>
          </cell>
          <cell r="F15" t="str">
            <v>HPLM330</v>
          </cell>
          <cell r="I15" t="str">
            <v>3005</v>
          </cell>
          <cell r="J15" t="str">
            <v>CA</v>
          </cell>
        </row>
        <row r="16">
          <cell r="D16" t="str">
            <v>SD2</v>
          </cell>
          <cell r="F16" t="str">
            <v>HPLM340</v>
          </cell>
          <cell r="I16" t="str">
            <v>3012</v>
          </cell>
          <cell r="J16" t="str">
            <v>CA11</v>
          </cell>
        </row>
        <row r="17">
          <cell r="D17" t="str">
            <v>SD3</v>
          </cell>
          <cell r="F17" t="str">
            <v>HPLM360</v>
          </cell>
          <cell r="I17" t="str">
            <v>5002</v>
          </cell>
          <cell r="J17" t="str">
            <v>CA22</v>
          </cell>
        </row>
        <row r="18">
          <cell r="D18" t="str">
            <v>SR1S</v>
          </cell>
          <cell r="F18" t="str">
            <v>HPLM380</v>
          </cell>
          <cell r="I18" t="str">
            <v>5005</v>
          </cell>
          <cell r="J18" t="str">
            <v>CA33</v>
          </cell>
        </row>
        <row r="19">
          <cell r="D19" t="str">
            <v>VS10</v>
          </cell>
          <cell r="F19" t="str">
            <v>HPLM410</v>
          </cell>
          <cell r="I19" t="str">
            <v>5009</v>
          </cell>
          <cell r="J19" t="str">
            <v>CA44</v>
          </cell>
        </row>
        <row r="20">
          <cell r="D20" t="str">
            <v>VS10D</v>
          </cell>
          <cell r="F20" t="str">
            <v>HPLMB5100</v>
          </cell>
          <cell r="I20" t="str">
            <v>5011</v>
          </cell>
          <cell r="J20" t="str">
            <v>CB</v>
          </cell>
        </row>
        <row r="21">
          <cell r="D21" t="str">
            <v>VS4</v>
          </cell>
          <cell r="F21" t="str">
            <v>HPLMB5180</v>
          </cell>
          <cell r="I21" t="str">
            <v>5013</v>
          </cell>
          <cell r="J21" t="str">
            <v>L</v>
          </cell>
        </row>
        <row r="22">
          <cell r="D22" t="str">
            <v>VS4S</v>
          </cell>
          <cell r="F22" t="str">
            <v>HPLMB5200</v>
          </cell>
          <cell r="I22" t="str">
            <v>5014</v>
          </cell>
        </row>
        <row r="23">
          <cell r="D23" t="str">
            <v>VS5</v>
          </cell>
          <cell r="F23" t="str">
            <v>HPLMB5230</v>
          </cell>
          <cell r="I23" t="str">
            <v>5018</v>
          </cell>
        </row>
        <row r="24">
          <cell r="D24" t="str">
            <v>VS5SD</v>
          </cell>
          <cell r="F24" t="str">
            <v>HPLMB5260</v>
          </cell>
          <cell r="I24" t="str">
            <v>6005</v>
          </cell>
        </row>
        <row r="25">
          <cell r="D25" t="str">
            <v>VS6</v>
          </cell>
          <cell r="F25" t="str">
            <v>HPLMB5290</v>
          </cell>
          <cell r="I25" t="str">
            <v>6009</v>
          </cell>
        </row>
        <row r="26">
          <cell r="D26" t="str">
            <v>VS6SD</v>
          </cell>
          <cell r="F26" t="str">
            <v>HPLMB5330</v>
          </cell>
          <cell r="I26" t="str">
            <v>6011</v>
          </cell>
          <cell r="J26" t="str">
            <v>BV</v>
          </cell>
        </row>
        <row r="27">
          <cell r="D27" t="str">
            <v>VS7</v>
          </cell>
          <cell r="F27" t="str">
            <v>HPLMB5340</v>
          </cell>
          <cell r="I27" t="str">
            <v>6018</v>
          </cell>
          <cell r="J27" t="str">
            <v>CA</v>
          </cell>
        </row>
        <row r="28">
          <cell r="D28" t="str">
            <v>VS8</v>
          </cell>
          <cell r="F28" t="str">
            <v>HPLMB5350</v>
          </cell>
          <cell r="I28" t="str">
            <v>6026</v>
          </cell>
          <cell r="J28" t="str">
            <v>CA11</v>
          </cell>
        </row>
        <row r="29">
          <cell r="D29" t="str">
            <v>VS9</v>
          </cell>
          <cell r="F29" t="str">
            <v>HPLMB5360</v>
          </cell>
          <cell r="I29" t="str">
            <v>7001</v>
          </cell>
          <cell r="J29" t="str">
            <v>CA22</v>
          </cell>
        </row>
        <row r="30">
          <cell r="D30" t="str">
            <v>VS9D</v>
          </cell>
          <cell r="F30" t="str">
            <v>HPLMB5380</v>
          </cell>
          <cell r="I30" t="str">
            <v>7012</v>
          </cell>
          <cell r="J30" t="str">
            <v>CA33</v>
          </cell>
        </row>
        <row r="31">
          <cell r="F31" t="str">
            <v>HPLMB5410</v>
          </cell>
          <cell r="I31" t="str">
            <v>7015</v>
          </cell>
          <cell r="J31" t="str">
            <v>CA44</v>
          </cell>
        </row>
        <row r="32">
          <cell r="F32" t="str">
            <v>HVNC5300</v>
          </cell>
          <cell r="I32" t="str">
            <v>7016</v>
          </cell>
          <cell r="J32" t="str">
            <v>CB</v>
          </cell>
        </row>
        <row r="33">
          <cell r="F33" t="str">
            <v>HVNC5301</v>
          </cell>
          <cell r="I33" t="str">
            <v>7022</v>
          </cell>
        </row>
        <row r="34">
          <cell r="F34" t="str">
            <v>HVNC5304</v>
          </cell>
          <cell r="I34" t="str">
            <v>7023</v>
          </cell>
        </row>
        <row r="35">
          <cell r="F35" t="str">
            <v>HVNC5307</v>
          </cell>
          <cell r="I35" t="str">
            <v>7030</v>
          </cell>
        </row>
        <row r="36">
          <cell r="F36" t="str">
            <v>PATH 8530</v>
          </cell>
          <cell r="I36" t="str">
            <v>7035</v>
          </cell>
        </row>
        <row r="37">
          <cell r="F37" t="str">
            <v>PBRU1300</v>
          </cell>
          <cell r="I37" t="str">
            <v>7036</v>
          </cell>
        </row>
        <row r="38">
          <cell r="F38" t="str">
            <v>PBRU1301</v>
          </cell>
          <cell r="I38" t="str">
            <v>7038</v>
          </cell>
        </row>
        <row r="39">
          <cell r="F39" t="str">
            <v>PCAP 7650</v>
          </cell>
          <cell r="I39" t="str">
            <v>7039</v>
          </cell>
        </row>
        <row r="40">
          <cell r="F40" t="str">
            <v>PCAP 7693</v>
          </cell>
          <cell r="I40" t="str">
            <v>7040</v>
          </cell>
        </row>
        <row r="41">
          <cell r="F41" t="str">
            <v>PCAP 7694</v>
          </cell>
          <cell r="I41" t="str">
            <v>7046</v>
          </cell>
        </row>
        <row r="42">
          <cell r="F42" t="str">
            <v>PCAP 7695</v>
          </cell>
          <cell r="I42" t="str">
            <v>7047</v>
          </cell>
        </row>
        <row r="43">
          <cell r="F43" t="str">
            <v>PCAP 7696</v>
          </cell>
          <cell r="I43" t="str">
            <v>7048</v>
          </cell>
        </row>
        <row r="44">
          <cell r="F44" t="str">
            <v>PCAP 7699</v>
          </cell>
          <cell r="I44" t="str">
            <v>8001</v>
          </cell>
        </row>
        <row r="45">
          <cell r="F45" t="str">
            <v>PCAP 7700</v>
          </cell>
          <cell r="I45" t="str">
            <v>8002</v>
          </cell>
        </row>
        <row r="46">
          <cell r="F46" t="str">
            <v>PCAP 7701</v>
          </cell>
          <cell r="I46" t="str">
            <v>8003</v>
          </cell>
        </row>
        <row r="47">
          <cell r="F47" t="str">
            <v>PCAP 7888</v>
          </cell>
          <cell r="I47" t="str">
            <v>8004</v>
          </cell>
        </row>
        <row r="48">
          <cell r="F48" t="str">
            <v>PCAP 7959</v>
          </cell>
          <cell r="I48" t="str">
            <v>8007</v>
          </cell>
        </row>
        <row r="49">
          <cell r="F49" t="str">
            <v>PCAP 7960</v>
          </cell>
          <cell r="I49" t="str">
            <v>8011</v>
          </cell>
        </row>
        <row r="50">
          <cell r="F50" t="str">
            <v>PCAP 8257</v>
          </cell>
          <cell r="I50" t="str">
            <v>8012</v>
          </cell>
        </row>
        <row r="51">
          <cell r="F51" t="str">
            <v>PCAP 8258</v>
          </cell>
          <cell r="I51" t="str">
            <v>8014</v>
          </cell>
        </row>
        <row r="52">
          <cell r="F52" t="str">
            <v>PCARF 101</v>
          </cell>
          <cell r="I52" t="str">
            <v>8016</v>
          </cell>
        </row>
        <row r="53">
          <cell r="F53" t="str">
            <v>PCARF 102</v>
          </cell>
          <cell r="I53" t="str">
            <v>8019</v>
          </cell>
        </row>
        <row r="54">
          <cell r="F54" t="str">
            <v>PCARF 103</v>
          </cell>
          <cell r="I54" t="str">
            <v>8023</v>
          </cell>
        </row>
        <row r="55">
          <cell r="F55" t="str">
            <v>PCARF 104</v>
          </cell>
          <cell r="I55" t="str">
            <v>8028</v>
          </cell>
        </row>
        <row r="56">
          <cell r="F56" t="str">
            <v>PCARF 105</v>
          </cell>
          <cell r="I56" t="str">
            <v>9001</v>
          </cell>
        </row>
        <row r="57">
          <cell r="F57" t="str">
            <v>PCARF 106</v>
          </cell>
          <cell r="I57" t="str">
            <v>9002</v>
          </cell>
        </row>
        <row r="58">
          <cell r="F58" t="str">
            <v>PCARF 107</v>
          </cell>
          <cell r="I58" t="str">
            <v>9003</v>
          </cell>
        </row>
        <row r="59">
          <cell r="F59" t="str">
            <v>PCARF 108</v>
          </cell>
          <cell r="I59" t="str">
            <v>9004</v>
          </cell>
        </row>
        <row r="60">
          <cell r="F60" t="str">
            <v>PCARF 109</v>
          </cell>
          <cell r="I60" t="str">
            <v>9005</v>
          </cell>
        </row>
        <row r="61">
          <cell r="F61" t="str">
            <v>PCARF 110</v>
          </cell>
          <cell r="I61" t="str">
            <v>9006</v>
          </cell>
        </row>
        <row r="62">
          <cell r="F62" t="str">
            <v>PCARF 111</v>
          </cell>
          <cell r="I62" t="str">
            <v>9007</v>
          </cell>
        </row>
        <row r="63">
          <cell r="F63" t="str">
            <v>PCARF 112</v>
          </cell>
          <cell r="I63" t="str">
            <v>9010</v>
          </cell>
        </row>
        <row r="64">
          <cell r="F64" t="str">
            <v>PCARF 113</v>
          </cell>
          <cell r="I64" t="str">
            <v>9016RAL</v>
          </cell>
        </row>
        <row r="65">
          <cell r="F65" t="str">
            <v>PCARF 114</v>
          </cell>
          <cell r="I65" t="str">
            <v>9017</v>
          </cell>
        </row>
        <row r="66">
          <cell r="F66" t="str">
            <v>PCARF 115</v>
          </cell>
          <cell r="I66" t="str">
            <v>DB702</v>
          </cell>
        </row>
        <row r="67">
          <cell r="F67" t="str">
            <v>PCARF 116</v>
          </cell>
          <cell r="I67" t="str">
            <v>DB703</v>
          </cell>
        </row>
        <row r="68">
          <cell r="F68" t="str">
            <v>PCARF 117</v>
          </cell>
          <cell r="I68" t="str">
            <v>ISD110</v>
          </cell>
        </row>
        <row r="69">
          <cell r="F69" t="str">
            <v>PCARF 118</v>
          </cell>
          <cell r="I69" t="str">
            <v>ISD120</v>
          </cell>
        </row>
        <row r="70">
          <cell r="F70" t="str">
            <v>PCARF 119</v>
          </cell>
          <cell r="I70" t="str">
            <v>ISD130</v>
          </cell>
        </row>
        <row r="71">
          <cell r="F71" t="str">
            <v>PCARF 120</v>
          </cell>
          <cell r="I71" t="str">
            <v>ISD140</v>
          </cell>
        </row>
        <row r="72">
          <cell r="F72" t="str">
            <v>PCCRU 501</v>
          </cell>
          <cell r="I72" t="str">
            <v>ISD150</v>
          </cell>
        </row>
        <row r="73">
          <cell r="F73" t="str">
            <v>PCCRU 502</v>
          </cell>
          <cell r="I73" t="str">
            <v>ISD160</v>
          </cell>
        </row>
        <row r="74">
          <cell r="F74" t="str">
            <v>PCCRU 503</v>
          </cell>
          <cell r="I74" t="str">
            <v>ISD210</v>
          </cell>
        </row>
        <row r="75">
          <cell r="F75" t="str">
            <v>PCCRU 504</v>
          </cell>
          <cell r="I75" t="str">
            <v>ISD220</v>
          </cell>
        </row>
        <row r="76">
          <cell r="F76" t="str">
            <v>PCCRU 505</v>
          </cell>
          <cell r="I76" t="str">
            <v>ISD230</v>
          </cell>
        </row>
        <row r="77">
          <cell r="F77" t="str">
            <v>PCCRU 506</v>
          </cell>
          <cell r="I77" t="str">
            <v>ISD310</v>
          </cell>
        </row>
        <row r="78">
          <cell r="F78" t="str">
            <v>PCCRU 507</v>
          </cell>
          <cell r="I78" t="str">
            <v>VSR780</v>
          </cell>
        </row>
        <row r="79">
          <cell r="F79" t="str">
            <v>PCCRU 508</v>
          </cell>
          <cell r="I79" t="str">
            <v>X</v>
          </cell>
        </row>
        <row r="80">
          <cell r="F80" t="str">
            <v>PCCRU 509</v>
          </cell>
          <cell r="I80" t="str">
            <v>Xisd</v>
          </cell>
        </row>
        <row r="81">
          <cell r="F81" t="str">
            <v>PCCRU 510</v>
          </cell>
          <cell r="I81">
            <v>0</v>
          </cell>
        </row>
        <row r="82">
          <cell r="F82" t="str">
            <v>PCCRU 511</v>
          </cell>
        </row>
        <row r="83">
          <cell r="F83" t="str">
            <v>PCCRU 512</v>
          </cell>
        </row>
        <row r="84">
          <cell r="F84" t="str">
            <v>PCCRU 513</v>
          </cell>
        </row>
        <row r="85">
          <cell r="F85" t="str">
            <v>PCCRU 514</v>
          </cell>
        </row>
        <row r="86">
          <cell r="F86" t="str">
            <v>PCCRU 515</v>
          </cell>
        </row>
        <row r="87">
          <cell r="F87" t="str">
            <v>PCCRU 516</v>
          </cell>
        </row>
        <row r="88">
          <cell r="F88" t="str">
            <v>PCCRU 517</v>
          </cell>
        </row>
        <row r="89">
          <cell r="F89" t="str">
            <v>PCCRU 518</v>
          </cell>
        </row>
        <row r="90">
          <cell r="F90" t="str">
            <v>PCCRU 519</v>
          </cell>
        </row>
        <row r="91">
          <cell r="F91" t="str">
            <v>PCCRU 520</v>
          </cell>
        </row>
        <row r="92">
          <cell r="F92" t="str">
            <v>PCCRU 521</v>
          </cell>
        </row>
        <row r="93">
          <cell r="F93" t="str">
            <v>PCPERF 401</v>
          </cell>
        </row>
        <row r="94">
          <cell r="F94" t="str">
            <v>PCPERF 402</v>
          </cell>
        </row>
        <row r="95">
          <cell r="F95" t="str">
            <v>PCPERF 403</v>
          </cell>
        </row>
        <row r="96">
          <cell r="F96" t="str">
            <v>PCPERF 404</v>
          </cell>
        </row>
        <row r="97">
          <cell r="F97" t="str">
            <v>PCPERF 405</v>
          </cell>
        </row>
        <row r="98">
          <cell r="F98" t="str">
            <v>PCPERF 406</v>
          </cell>
        </row>
        <row r="99">
          <cell r="F99" t="str">
            <v>PCPERF 407</v>
          </cell>
        </row>
        <row r="100">
          <cell r="F100" t="str">
            <v>PCPERF 408</v>
          </cell>
        </row>
        <row r="101">
          <cell r="F101" t="str">
            <v>PCPERF 409</v>
          </cell>
        </row>
        <row r="102">
          <cell r="F102" t="str">
            <v>PCPERF 410</v>
          </cell>
        </row>
        <row r="103">
          <cell r="F103" t="str">
            <v>PCPERF 411</v>
          </cell>
        </row>
        <row r="104">
          <cell r="F104" t="str">
            <v>PCPERF 412</v>
          </cell>
        </row>
        <row r="105">
          <cell r="F105" t="str">
            <v>PCPERF 413</v>
          </cell>
        </row>
        <row r="106">
          <cell r="F106" t="str">
            <v>PCPERF 414</v>
          </cell>
        </row>
        <row r="107">
          <cell r="F107" t="str">
            <v>PCPERF 415</v>
          </cell>
        </row>
        <row r="108">
          <cell r="F108" t="str">
            <v>PCPERF 416</v>
          </cell>
        </row>
        <row r="109">
          <cell r="F109" t="str">
            <v>PCPERF 417</v>
          </cell>
        </row>
        <row r="110">
          <cell r="F110" t="str">
            <v>PCPERF 418</v>
          </cell>
        </row>
        <row r="111">
          <cell r="F111" t="str">
            <v>PCPERF 419</v>
          </cell>
        </row>
        <row r="112">
          <cell r="F112" t="str">
            <v>PDIMF 105</v>
          </cell>
        </row>
        <row r="113">
          <cell r="F113" t="str">
            <v>PDIMF 106</v>
          </cell>
        </row>
        <row r="114">
          <cell r="F114" t="str">
            <v>PDIMF 107</v>
          </cell>
        </row>
        <row r="115">
          <cell r="F115" t="str">
            <v>PDIMF 108</v>
          </cell>
        </row>
        <row r="116">
          <cell r="F116" t="str">
            <v>PDIMF 109</v>
          </cell>
        </row>
        <row r="117">
          <cell r="F117" t="str">
            <v>PDIMF 111</v>
          </cell>
        </row>
        <row r="118">
          <cell r="F118" t="str">
            <v>PDIMF 112</v>
          </cell>
        </row>
        <row r="119">
          <cell r="F119" t="str">
            <v>PDIMF 114</v>
          </cell>
        </row>
        <row r="120">
          <cell r="F120" t="str">
            <v>PDIMF 115</v>
          </cell>
        </row>
        <row r="121">
          <cell r="F121" t="str">
            <v>PDIMF 116</v>
          </cell>
        </row>
        <row r="122">
          <cell r="F122" t="str">
            <v>PDIMF 117</v>
          </cell>
        </row>
        <row r="123">
          <cell r="F123" t="str">
            <v>PDIMF 118</v>
          </cell>
        </row>
        <row r="124">
          <cell r="F124" t="str">
            <v>PDIMF 119</v>
          </cell>
        </row>
        <row r="125">
          <cell r="F125" t="str">
            <v>PDIMF 120</v>
          </cell>
        </row>
        <row r="126">
          <cell r="F126" t="str">
            <v>PDUB 9300</v>
          </cell>
        </row>
        <row r="127">
          <cell r="F127" t="str">
            <v>PDUB 9301</v>
          </cell>
        </row>
        <row r="128">
          <cell r="F128" t="str">
            <v>PFLO4142</v>
          </cell>
        </row>
        <row r="129">
          <cell r="F129" t="str">
            <v>PJAI 6201</v>
          </cell>
        </row>
        <row r="130">
          <cell r="F130" t="str">
            <v>PJAI 6203</v>
          </cell>
        </row>
        <row r="131">
          <cell r="F131" t="str">
            <v>PJAI 6204</v>
          </cell>
        </row>
        <row r="132">
          <cell r="F132" t="str">
            <v>PJAI 6205</v>
          </cell>
        </row>
        <row r="133">
          <cell r="F133" t="str">
            <v>PJAI 6206</v>
          </cell>
        </row>
        <row r="134">
          <cell r="F134" t="str">
            <v>PJAI 6256</v>
          </cell>
        </row>
        <row r="135">
          <cell r="F135" t="str">
            <v>PLAS 1250</v>
          </cell>
        </row>
        <row r="136">
          <cell r="F136" t="str">
            <v>PLAS 1500</v>
          </cell>
        </row>
        <row r="137">
          <cell r="F137" t="str">
            <v>PLAS 1750</v>
          </cell>
        </row>
        <row r="138">
          <cell r="F138" t="str">
            <v>PLIN 225</v>
          </cell>
        </row>
        <row r="139">
          <cell r="F139" t="str">
            <v>PLIN 226</v>
          </cell>
        </row>
        <row r="140">
          <cell r="F140" t="str">
            <v>PLIN 227</v>
          </cell>
        </row>
        <row r="141">
          <cell r="F141" t="str">
            <v>PLIN 229</v>
          </cell>
        </row>
        <row r="142">
          <cell r="F142" t="str">
            <v>PLIN 230</v>
          </cell>
        </row>
        <row r="143">
          <cell r="F143" t="str">
            <v>PMAN 9320</v>
          </cell>
        </row>
        <row r="144">
          <cell r="F144" t="str">
            <v>PMHT 1251</v>
          </cell>
        </row>
        <row r="145">
          <cell r="F145" t="str">
            <v>PMHT 4812</v>
          </cell>
        </row>
        <row r="146">
          <cell r="F146" t="str">
            <v>PMONB 10240</v>
          </cell>
        </row>
        <row r="147">
          <cell r="F147" t="str">
            <v>PMONB 10241</v>
          </cell>
        </row>
        <row r="148">
          <cell r="F148" t="str">
            <v>PMONB 10242</v>
          </cell>
        </row>
        <row r="149">
          <cell r="F149" t="str">
            <v>PMONB 10303</v>
          </cell>
        </row>
        <row r="150">
          <cell r="F150" t="str">
            <v>PMONB 10474</v>
          </cell>
        </row>
        <row r="151">
          <cell r="F151" t="str">
            <v>PMONB 7573</v>
          </cell>
        </row>
        <row r="152">
          <cell r="F152" t="str">
            <v>PMONB 7639</v>
          </cell>
        </row>
        <row r="153">
          <cell r="F153" t="str">
            <v>PMONB 7641</v>
          </cell>
        </row>
        <row r="154">
          <cell r="F154" t="str">
            <v>PMONB 7642</v>
          </cell>
        </row>
        <row r="155">
          <cell r="F155" t="str">
            <v>PMONB 7643</v>
          </cell>
        </row>
        <row r="156">
          <cell r="F156" t="str">
            <v>PMONB 7644</v>
          </cell>
        </row>
        <row r="157">
          <cell r="F157" t="str">
            <v>PMONB 7646</v>
          </cell>
        </row>
        <row r="158">
          <cell r="F158" t="str">
            <v>PMONB 7647</v>
          </cell>
        </row>
        <row r="159">
          <cell r="F159" t="str">
            <v>PMONPB 2</v>
          </cell>
        </row>
        <row r="160">
          <cell r="F160" t="str">
            <v>PMONPB 3</v>
          </cell>
        </row>
        <row r="161">
          <cell r="F161" t="str">
            <v>PMONPB 4</v>
          </cell>
        </row>
        <row r="162">
          <cell r="F162" t="str">
            <v>POND 10425</v>
          </cell>
        </row>
        <row r="163">
          <cell r="F163" t="str">
            <v>POND 10430</v>
          </cell>
        </row>
        <row r="164">
          <cell r="F164" t="str">
            <v>POND 6546</v>
          </cell>
        </row>
        <row r="165">
          <cell r="F165" t="str">
            <v>PPAR 2300</v>
          </cell>
        </row>
        <row r="166">
          <cell r="F166" t="str">
            <v>PQUA 141</v>
          </cell>
        </row>
        <row r="167">
          <cell r="F167" t="str">
            <v>PQUA 142</v>
          </cell>
        </row>
        <row r="168">
          <cell r="F168" t="str">
            <v>PQUA 143</v>
          </cell>
        </row>
        <row r="169">
          <cell r="F169" t="str">
            <v>PSEM 10175</v>
          </cell>
        </row>
        <row r="170">
          <cell r="F170" t="str">
            <v>PSEM 10195</v>
          </cell>
        </row>
        <row r="171">
          <cell r="F171" t="str">
            <v>PSET 7750</v>
          </cell>
        </row>
        <row r="172">
          <cell r="F172" t="str">
            <v>PSET 7805</v>
          </cell>
        </row>
        <row r="173">
          <cell r="F173" t="str">
            <v>PSET 7818</v>
          </cell>
        </row>
        <row r="174">
          <cell r="F174" t="str">
            <v>PSET 7819</v>
          </cell>
        </row>
        <row r="175">
          <cell r="F175" t="str">
            <v>PSET 7820</v>
          </cell>
        </row>
        <row r="176">
          <cell r="F176" t="str">
            <v>PSET 7821</v>
          </cell>
        </row>
        <row r="177">
          <cell r="F177" t="str">
            <v>PSET 8244</v>
          </cell>
        </row>
        <row r="178">
          <cell r="F178" t="str">
            <v>PSETB 10463</v>
          </cell>
        </row>
        <row r="179">
          <cell r="F179" t="str">
            <v>PSETB 10465</v>
          </cell>
        </row>
        <row r="180">
          <cell r="F180" t="str">
            <v>PSETB 10513</v>
          </cell>
        </row>
        <row r="181">
          <cell r="F181" t="str">
            <v>PSETB 7750</v>
          </cell>
        </row>
        <row r="182">
          <cell r="F182" t="str">
            <v>PSETB 7805</v>
          </cell>
        </row>
        <row r="183">
          <cell r="F183" t="str">
            <v>PSETB 7818</v>
          </cell>
        </row>
        <row r="184">
          <cell r="F184" t="str">
            <v>PSETB 7820</v>
          </cell>
        </row>
        <row r="185">
          <cell r="F185" t="str">
            <v>PSETB 8244</v>
          </cell>
        </row>
        <row r="186">
          <cell r="F186" t="str">
            <v>PSILAF 7033</v>
          </cell>
        </row>
        <row r="187">
          <cell r="F187" t="str">
            <v>PSILAF 7169</v>
          </cell>
        </row>
        <row r="188">
          <cell r="F188" t="str">
            <v>PSILAF 7172</v>
          </cell>
        </row>
        <row r="189">
          <cell r="F189" t="str">
            <v>PSILAF 7174</v>
          </cell>
        </row>
        <row r="190">
          <cell r="F190" t="str">
            <v>PSILAF 7184</v>
          </cell>
        </row>
        <row r="191">
          <cell r="F191" t="str">
            <v>PSILF 7033</v>
          </cell>
        </row>
        <row r="192">
          <cell r="F192" t="str">
            <v>PSILF 7169</v>
          </cell>
        </row>
        <row r="193">
          <cell r="F193" t="str">
            <v>PSILF 7172</v>
          </cell>
        </row>
        <row r="194">
          <cell r="F194" t="str">
            <v>PSILF 7174</v>
          </cell>
        </row>
        <row r="195">
          <cell r="F195" t="str">
            <v>PSILF 7184</v>
          </cell>
        </row>
        <row r="196">
          <cell r="F196" t="str">
            <v>PSTA 121</v>
          </cell>
        </row>
        <row r="197">
          <cell r="F197" t="str">
            <v>PSTA 122</v>
          </cell>
        </row>
        <row r="198">
          <cell r="F198" t="str">
            <v>PSTA 123</v>
          </cell>
        </row>
        <row r="199">
          <cell r="F199" t="str">
            <v>PSTA 124</v>
          </cell>
        </row>
        <row r="200">
          <cell r="F200" t="str">
            <v>PTEC 531</v>
          </cell>
        </row>
        <row r="201">
          <cell r="F201" t="str">
            <v>PTEC 532</v>
          </cell>
        </row>
        <row r="202">
          <cell r="F202" t="str">
            <v>PTOP 0204</v>
          </cell>
        </row>
        <row r="203">
          <cell r="F203" t="str">
            <v>PTOP 1240</v>
          </cell>
        </row>
        <row r="204">
          <cell r="F204" t="str">
            <v>PTOP 1713</v>
          </cell>
        </row>
        <row r="205">
          <cell r="F205" t="str">
            <v>PTOP 3214</v>
          </cell>
        </row>
        <row r="206">
          <cell r="F206" t="str">
            <v>PTOP 4583</v>
          </cell>
        </row>
        <row r="207">
          <cell r="F207" t="str">
            <v>PTOP 4720</v>
          </cell>
        </row>
        <row r="208">
          <cell r="F208" t="str">
            <v>PTOP 5000</v>
          </cell>
        </row>
        <row r="209">
          <cell r="F209" t="str">
            <v>PTOP 5188</v>
          </cell>
        </row>
        <row r="210">
          <cell r="F210" t="str">
            <v>Xh</v>
          </cell>
        </row>
        <row r="211">
          <cell r="F211" t="str">
            <v>X</v>
          </cell>
        </row>
        <row r="212">
          <cell r="F212" t="str">
            <v>0</v>
          </cell>
        </row>
      </sheetData>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ite"/>
      <sheetName val="help plisse"/>
      <sheetName val="V-lite"/>
      <sheetName val="R-lite"/>
      <sheetName val="Screen Sky"/>
      <sheetName val="pokyny 1"/>
      <sheetName val="pokyny Sky"/>
      <sheetName val="pokyny 2 ( + K )"/>
      <sheetName val="pokyny 2 (SKY)"/>
      <sheetName val="pokyny 3"/>
      <sheetName val="help"/>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2">
          <cell r="F2" t="str">
            <v>V - LITE jezdec</v>
          </cell>
          <cell r="G2" t="str">
            <v>Dobroplast</v>
          </cell>
          <cell r="H2" t="str">
            <v>1/21</v>
          </cell>
          <cell r="I2" t="str">
            <v>BER 0100</v>
          </cell>
          <cell r="J2" t="str">
            <v>N</v>
          </cell>
        </row>
        <row r="3">
          <cell r="F3" t="str">
            <v>V - LITE kolečko</v>
          </cell>
          <cell r="G3" t="str">
            <v>Fakro</v>
          </cell>
          <cell r="H3" t="str">
            <v>11/21</v>
          </cell>
          <cell r="I3" t="str">
            <v>BER 0300</v>
          </cell>
          <cell r="J3" t="str">
            <v>LB 50</v>
          </cell>
        </row>
        <row r="4">
          <cell r="G4" t="str">
            <v>Langer</v>
          </cell>
          <cell r="H4" t="str">
            <v>12/21</v>
          </cell>
          <cell r="I4" t="str">
            <v>BER 0600</v>
          </cell>
          <cell r="J4" t="str">
            <v>LB 50/50</v>
          </cell>
        </row>
        <row r="5">
          <cell r="G5" t="str">
            <v>Okpol</v>
          </cell>
          <cell r="H5" t="str">
            <v>1010/21</v>
          </cell>
          <cell r="I5" t="str">
            <v>BER 0800</v>
          </cell>
          <cell r="J5" t="str">
            <v>LB 50/100</v>
          </cell>
        </row>
        <row r="6">
          <cell r="G6" t="str">
            <v>Prima_Fenestra</v>
          </cell>
          <cell r="H6" t="str">
            <v>1011/21</v>
          </cell>
          <cell r="I6" t="str">
            <v>BER 0812</v>
          </cell>
          <cell r="J6" t="str">
            <v>LB 50/150</v>
          </cell>
        </row>
        <row r="7">
          <cell r="G7" t="str">
            <v>Rooflite</v>
          </cell>
          <cell r="H7" t="str">
            <v>1012/21</v>
          </cell>
          <cell r="I7" t="str">
            <v>BER 0813</v>
          </cell>
          <cell r="J7" t="str">
            <v>LB 50/200</v>
          </cell>
        </row>
        <row r="8">
          <cell r="G8" t="str">
            <v>Roto</v>
          </cell>
          <cell r="H8" t="str">
            <v>1083/21</v>
          </cell>
          <cell r="I8" t="str">
            <v>BER 0814</v>
          </cell>
          <cell r="J8" t="str">
            <v>LB 100</v>
          </cell>
        </row>
        <row r="9">
          <cell r="G9" t="str">
            <v>Velux</v>
          </cell>
          <cell r="H9" t="str">
            <v>17/21</v>
          </cell>
          <cell r="I9" t="str">
            <v>BER 0816</v>
          </cell>
          <cell r="J9" t="str">
            <v>LB 150</v>
          </cell>
        </row>
        <row r="10">
          <cell r="G10" t="str">
            <v>Zíma</v>
          </cell>
          <cell r="H10" t="str">
            <v>1926/21</v>
          </cell>
          <cell r="I10" t="str">
            <v>BER 0825</v>
          </cell>
          <cell r="J10" t="str">
            <v>LB 200</v>
          </cell>
        </row>
        <row r="11">
          <cell r="H11" t="str">
            <v>195/21</v>
          </cell>
          <cell r="I11" t="str">
            <v>BER 0827</v>
          </cell>
          <cell r="J11" t="str">
            <v>LB 250</v>
          </cell>
        </row>
        <row r="12">
          <cell r="H12" t="str">
            <v>2016/21</v>
          </cell>
          <cell r="I12" t="str">
            <v>BER 0828</v>
          </cell>
        </row>
        <row r="13">
          <cell r="H13" t="str">
            <v>244/21</v>
          </cell>
          <cell r="I13" t="str">
            <v>BER 0831</v>
          </cell>
        </row>
        <row r="14">
          <cell r="H14" t="str">
            <v>2601SP/21</v>
          </cell>
          <cell r="I14" t="str">
            <v>BER 0835</v>
          </cell>
        </row>
        <row r="15">
          <cell r="H15" t="str">
            <v>2612SP/21</v>
          </cell>
          <cell r="I15" t="str">
            <v>BER 0836</v>
          </cell>
        </row>
        <row r="16">
          <cell r="H16" t="str">
            <v>287/21</v>
          </cell>
          <cell r="I16" t="str">
            <v>BER 0900</v>
          </cell>
        </row>
        <row r="17">
          <cell r="H17" t="str">
            <v>306/21</v>
          </cell>
          <cell r="I17" t="str">
            <v>BER 0930</v>
          </cell>
          <cell r="J17" t="str">
            <v>N</v>
          </cell>
        </row>
        <row r="18">
          <cell r="H18" t="str">
            <v>380/21</v>
          </cell>
          <cell r="I18" t="str">
            <v>BER 0950</v>
          </cell>
          <cell r="J18" t="str">
            <v>LB 50</v>
          </cell>
        </row>
        <row r="19">
          <cell r="H19" t="str">
            <v>49/21</v>
          </cell>
          <cell r="I19" t="str">
            <v>BER 1300</v>
          </cell>
          <cell r="J19" t="str">
            <v>LB 50/50</v>
          </cell>
        </row>
        <row r="20">
          <cell r="H20" t="str">
            <v>529/21</v>
          </cell>
          <cell r="I20" t="str">
            <v>BER 1310</v>
          </cell>
          <cell r="J20" t="str">
            <v>LB 50/100</v>
          </cell>
        </row>
        <row r="21">
          <cell r="H21" t="str">
            <v>58/21</v>
          </cell>
          <cell r="I21" t="str">
            <v>BER 1320</v>
          </cell>
          <cell r="J21" t="str">
            <v>LB 50/150</v>
          </cell>
        </row>
        <row r="22">
          <cell r="H22" t="str">
            <v>58P/21</v>
          </cell>
          <cell r="I22" t="str">
            <v>BERB 5100</v>
          </cell>
          <cell r="J22" t="str">
            <v>LB 50/200</v>
          </cell>
        </row>
        <row r="23">
          <cell r="H23" t="str">
            <v>60/21</v>
          </cell>
          <cell r="I23" t="str">
            <v>BERB 5500</v>
          </cell>
          <cell r="J23" t="str">
            <v>LB 200</v>
          </cell>
        </row>
        <row r="24">
          <cell r="H24" t="str">
            <v>61/21</v>
          </cell>
          <cell r="I24" t="str">
            <v>BERB 5600</v>
          </cell>
          <cell r="J24" t="str">
            <v>LB 250</v>
          </cell>
        </row>
        <row r="25">
          <cell r="H25" t="str">
            <v>65/21</v>
          </cell>
          <cell r="I25" t="str">
            <v>BERB 5800</v>
          </cell>
        </row>
        <row r="26">
          <cell r="H26" t="str">
            <v>700/21</v>
          </cell>
          <cell r="I26" t="str">
            <v>BERB 5812</v>
          </cell>
        </row>
        <row r="27">
          <cell r="H27" t="str">
            <v>711/21</v>
          </cell>
          <cell r="I27" t="str">
            <v>BERB 5813</v>
          </cell>
        </row>
        <row r="28">
          <cell r="H28" t="str">
            <v>712/21</v>
          </cell>
          <cell r="I28" t="str">
            <v>BERB 5824</v>
          </cell>
        </row>
        <row r="29">
          <cell r="H29" t="str">
            <v>713/21</v>
          </cell>
          <cell r="I29" t="str">
            <v>BERB 5825</v>
          </cell>
          <cell r="J29" t="str">
            <v>L</v>
          </cell>
        </row>
        <row r="30">
          <cell r="H30" t="str">
            <v>714/21</v>
          </cell>
          <cell r="I30" t="str">
            <v>BERB 5835</v>
          </cell>
          <cell r="J30" t="str">
            <v>P</v>
          </cell>
        </row>
        <row r="31">
          <cell r="H31" t="str">
            <v>716/21</v>
          </cell>
          <cell r="I31" t="str">
            <v>BERB 5836</v>
          </cell>
        </row>
        <row r="32">
          <cell r="H32" t="str">
            <v>717/21</v>
          </cell>
          <cell r="I32" t="str">
            <v>BERB 5930</v>
          </cell>
        </row>
        <row r="33">
          <cell r="H33" t="str">
            <v>7324/21</v>
          </cell>
          <cell r="I33" t="str">
            <v>BERB 5940</v>
          </cell>
        </row>
        <row r="34">
          <cell r="H34" t="str">
            <v>7325/21</v>
          </cell>
          <cell r="I34" t="str">
            <v>BERB 5950</v>
          </cell>
        </row>
        <row r="35">
          <cell r="H35" t="str">
            <v>7328/21</v>
          </cell>
          <cell r="I35" t="str">
            <v>BERB 6100</v>
          </cell>
          <cell r="J35" t="str">
            <v>ELOX</v>
          </cell>
        </row>
        <row r="36">
          <cell r="H36" t="str">
            <v>7343/21</v>
          </cell>
          <cell r="I36" t="str">
            <v>BERB 6300</v>
          </cell>
          <cell r="J36" t="str">
            <v>RAL 9003</v>
          </cell>
        </row>
        <row r="37">
          <cell r="H37" t="str">
            <v>7344/21</v>
          </cell>
          <cell r="I37" t="str">
            <v>BERB 6320</v>
          </cell>
        </row>
        <row r="38">
          <cell r="H38" t="str">
            <v>7349/21</v>
          </cell>
          <cell r="I38" t="str">
            <v>CAR 10111</v>
          </cell>
        </row>
        <row r="39">
          <cell r="H39" t="str">
            <v>77/21</v>
          </cell>
          <cell r="I39" t="str">
            <v>CAR 10112</v>
          </cell>
        </row>
        <row r="40">
          <cell r="H40" t="str">
            <v>81/21</v>
          </cell>
          <cell r="I40" t="str">
            <v>CAR 10113</v>
          </cell>
        </row>
        <row r="41">
          <cell r="H41" t="str">
            <v>814/21</v>
          </cell>
          <cell r="I41" t="str">
            <v>CAR 10322</v>
          </cell>
        </row>
        <row r="42">
          <cell r="H42" t="str">
            <v>82/21</v>
          </cell>
          <cell r="I42" t="str">
            <v>CAR 4905</v>
          </cell>
        </row>
        <row r="43">
          <cell r="H43" t="str">
            <v>83/21</v>
          </cell>
          <cell r="I43" t="str">
            <v>CAR 4934</v>
          </cell>
        </row>
        <row r="44">
          <cell r="H44" t="str">
            <v>84/21</v>
          </cell>
          <cell r="I44" t="str">
            <v>CAR 4935</v>
          </cell>
        </row>
        <row r="45">
          <cell r="H45" t="str">
            <v>848/21</v>
          </cell>
          <cell r="I45" t="str">
            <v>CAR 4960</v>
          </cell>
        </row>
        <row r="46">
          <cell r="H46" t="str">
            <v>85/21</v>
          </cell>
          <cell r="I46" t="str">
            <v>CAR 4966</v>
          </cell>
        </row>
        <row r="47">
          <cell r="H47" t="str">
            <v>86/21</v>
          </cell>
          <cell r="I47" t="str">
            <v>CAR 4979</v>
          </cell>
        </row>
        <row r="48">
          <cell r="H48" t="str">
            <v>87/21</v>
          </cell>
          <cell r="I48" t="str">
            <v>CAR 4980</v>
          </cell>
        </row>
        <row r="49">
          <cell r="H49" t="str">
            <v>91/21</v>
          </cell>
          <cell r="I49" t="str">
            <v>CAR 4983</v>
          </cell>
        </row>
        <row r="50">
          <cell r="H50" t="str">
            <v>92/21</v>
          </cell>
          <cell r="I50" t="str">
            <v>CAR 4988</v>
          </cell>
        </row>
        <row r="51">
          <cell r="H51" t="str">
            <v>V 174/21</v>
          </cell>
          <cell r="I51" t="str">
            <v>CAR 4990</v>
          </cell>
        </row>
        <row r="52">
          <cell r="H52" t="str">
            <v>V 182/21</v>
          </cell>
          <cell r="I52" t="str">
            <v>CAR 4993</v>
          </cell>
        </row>
        <row r="53">
          <cell r="H53" t="str">
            <v>V 255/21</v>
          </cell>
          <cell r="I53" t="str">
            <v>CAR 4994</v>
          </cell>
        </row>
        <row r="54">
          <cell r="H54" t="str">
            <v>V 265/21</v>
          </cell>
          <cell r="I54" t="str">
            <v>CAR 4996</v>
          </cell>
        </row>
        <row r="55">
          <cell r="H55" t="str">
            <v>V 378/21</v>
          </cell>
          <cell r="I55" t="str">
            <v>CAR 5000</v>
          </cell>
        </row>
        <row r="56">
          <cell r="H56" t="str">
            <v>V 4024/21</v>
          </cell>
          <cell r="I56" t="str">
            <v>CAR 5005</v>
          </cell>
        </row>
        <row r="57">
          <cell r="H57" t="str">
            <v>V 44/21</v>
          </cell>
          <cell r="I57" t="str">
            <v>CAR 5032</v>
          </cell>
        </row>
        <row r="58">
          <cell r="H58" t="str">
            <v>V 567/21</v>
          </cell>
          <cell r="I58" t="str">
            <v>CAR 5723</v>
          </cell>
        </row>
        <row r="59">
          <cell r="H59" t="str">
            <v>V 752/21</v>
          </cell>
          <cell r="I59" t="str">
            <v>CAR 6744</v>
          </cell>
        </row>
        <row r="60">
          <cell r="H60" t="str">
            <v>V 781/21</v>
          </cell>
          <cell r="I60" t="str">
            <v>CAR 6827</v>
          </cell>
        </row>
        <row r="61">
          <cell r="H61" t="str">
            <v>V 811/21</v>
          </cell>
          <cell r="I61" t="str">
            <v>CAR 7664</v>
          </cell>
        </row>
        <row r="62">
          <cell r="H62" t="str">
            <v>V 903/21</v>
          </cell>
          <cell r="I62" t="str">
            <v>CAR 7670</v>
          </cell>
        </row>
        <row r="63">
          <cell r="H63" t="str">
            <v>x</v>
          </cell>
          <cell r="I63" t="str">
            <v>CARBC 7895</v>
          </cell>
        </row>
        <row r="64">
          <cell r="I64" t="str">
            <v>CARBC 7897</v>
          </cell>
        </row>
        <row r="65">
          <cell r="I65" t="str">
            <v>CARBC 7899</v>
          </cell>
        </row>
        <row r="66">
          <cell r="I66" t="str">
            <v>CARBC 7901</v>
          </cell>
        </row>
        <row r="67">
          <cell r="I67" t="str">
            <v>CARBC 7903</v>
          </cell>
        </row>
        <row r="68">
          <cell r="I68" t="str">
            <v>CARBC 7909</v>
          </cell>
        </row>
        <row r="69">
          <cell r="I69" t="str">
            <v>CARBC 7915</v>
          </cell>
        </row>
        <row r="70">
          <cell r="I70" t="str">
            <v>CARBC 7917</v>
          </cell>
        </row>
        <row r="71">
          <cell r="I71" t="str">
            <v>CARBC 7921</v>
          </cell>
        </row>
        <row r="72">
          <cell r="I72" t="str">
            <v>CARBC 7923</v>
          </cell>
        </row>
        <row r="73">
          <cell r="I73" t="str">
            <v>CARBC 7927</v>
          </cell>
        </row>
        <row r="74">
          <cell r="I74" t="str">
            <v>CARBC 7933</v>
          </cell>
        </row>
        <row r="75">
          <cell r="I75" t="str">
            <v>CARBC 7937</v>
          </cell>
        </row>
        <row r="76">
          <cell r="I76" t="str">
            <v>CARBC 7939</v>
          </cell>
        </row>
        <row r="77">
          <cell r="I77" t="str">
            <v>CARBC 7941</v>
          </cell>
        </row>
        <row r="78">
          <cell r="I78" t="str">
            <v>CARBC 7943</v>
          </cell>
        </row>
        <row r="79">
          <cell r="I79" t="str">
            <v>PRIMBA 100</v>
          </cell>
        </row>
        <row r="80">
          <cell r="I80" t="str">
            <v>PRIMBA 156/1</v>
          </cell>
        </row>
        <row r="81">
          <cell r="I81" t="str">
            <v>PRIMBA 5162</v>
          </cell>
        </row>
        <row r="82">
          <cell r="I82" t="str">
            <v>PRIMBA 5163</v>
          </cell>
        </row>
        <row r="83">
          <cell r="I83" t="str">
            <v>PRIMBA 5165</v>
          </cell>
        </row>
        <row r="84">
          <cell r="I84" t="str">
            <v>PRIMBA 7678</v>
          </cell>
        </row>
        <row r="85">
          <cell r="I85" t="str">
            <v>TER 7134</v>
          </cell>
        </row>
        <row r="86">
          <cell r="I86" t="str">
            <v>TER 7286</v>
          </cell>
        </row>
        <row r="87">
          <cell r="I87" t="str">
            <v>TER 7287</v>
          </cell>
        </row>
        <row r="88">
          <cell r="I88" t="str">
            <v>TER 7289</v>
          </cell>
        </row>
        <row r="104">
          <cell r="I104" t="str">
            <v>STNZ 0101</v>
          </cell>
        </row>
        <row r="105">
          <cell r="I105" t="str">
            <v>STNZ 0202</v>
          </cell>
        </row>
        <row r="106">
          <cell r="I106" t="str">
            <v>STNZ 0207</v>
          </cell>
        </row>
        <row r="107">
          <cell r="I107" t="str">
            <v>STNZ 0701</v>
          </cell>
        </row>
        <row r="108">
          <cell r="I108" t="str">
            <v>STNZ 2020</v>
          </cell>
        </row>
        <row r="109">
          <cell r="I109" t="str">
            <v>STNZ 3030</v>
          </cell>
        </row>
        <row r="110">
          <cell r="I110" t="str">
            <v>STNBZ 0101</v>
          </cell>
        </row>
        <row r="111">
          <cell r="I111" t="str">
            <v>STNBZ 0102</v>
          </cell>
        </row>
        <row r="112">
          <cell r="I112" t="str">
            <v>STNBZ 0202</v>
          </cell>
        </row>
        <row r="113">
          <cell r="I113" t="str">
            <v>STNBZ 0707</v>
          </cell>
        </row>
        <row r="114">
          <cell r="I114" t="str">
            <v>STNBZ 2020</v>
          </cell>
        </row>
        <row r="115">
          <cell r="I115" t="str">
            <v>STNBZ 3030</v>
          </cell>
        </row>
        <row r="116">
          <cell r="I116" t="str">
            <v>STNMZ 0101</v>
          </cell>
        </row>
        <row r="117">
          <cell r="I117" t="str">
            <v>STNMZ 0202</v>
          </cell>
        </row>
        <row r="118">
          <cell r="I118" t="str">
            <v>STNMZ 0707</v>
          </cell>
        </row>
        <row r="119">
          <cell r="I119" t="str">
            <v>STNMZ 2020</v>
          </cell>
        </row>
        <row r="120">
          <cell r="I120" t="str">
            <v>SLTZ 2044</v>
          </cell>
        </row>
        <row r="121">
          <cell r="I121" t="str">
            <v>SLTZ 2047</v>
          </cell>
        </row>
        <row r="122">
          <cell r="I122" t="str">
            <v>SLTZ 2051</v>
          </cell>
        </row>
        <row r="123">
          <cell r="I123" t="str">
            <v>SLTZ 2135</v>
          </cell>
        </row>
        <row r="124">
          <cell r="I124" t="str">
            <v>SLTZ 2167</v>
          </cell>
        </row>
        <row r="125">
          <cell r="I125" t="str">
            <v>SLTZ 2175</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isotra.com/general-business-terms" TargetMode="External"/><Relationship Id="rId2" Type="http://schemas.openxmlformats.org/officeDocument/2006/relationships/hyperlink" Target="http://www.isotra.com/complaint-procedure" TargetMode="External"/><Relationship Id="rId1" Type="http://schemas.openxmlformats.org/officeDocument/2006/relationships/hyperlink" Target="http://www.isotra.cz/"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www.isotra.com/general-business-terms" TargetMode="External"/><Relationship Id="rId2" Type="http://schemas.openxmlformats.org/officeDocument/2006/relationships/hyperlink" Target="http://www.isotra.com/complaint-procedure" TargetMode="External"/><Relationship Id="rId1" Type="http://schemas.openxmlformats.org/officeDocument/2006/relationships/hyperlink" Target="http://www.isotra.cz/"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www.isotra.com/general-business-terms" TargetMode="External"/><Relationship Id="rId2" Type="http://schemas.openxmlformats.org/officeDocument/2006/relationships/hyperlink" Target="http://www.isotra.com/complaint-procedure" TargetMode="External"/><Relationship Id="rId1" Type="http://schemas.openxmlformats.org/officeDocument/2006/relationships/hyperlink" Target="http://www.isotra.cz/"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hyperlink" Target="http://www.isotra.com/general-business-terms" TargetMode="External"/><Relationship Id="rId2" Type="http://schemas.openxmlformats.org/officeDocument/2006/relationships/hyperlink" Target="http://www.isotra.com/complaint-procedure" TargetMode="External"/><Relationship Id="rId1" Type="http://schemas.openxmlformats.org/officeDocument/2006/relationships/hyperlink" Target="http://www.isotra.cz/" TargetMode="External"/><Relationship Id="rId4"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38"/>
  <sheetViews>
    <sheetView showGridLines="0" view="pageBreakPreview" zoomScaleNormal="100" zoomScaleSheetLayoutView="100" workbookViewId="0">
      <selection activeCell="C42" sqref="C42"/>
    </sheetView>
  </sheetViews>
  <sheetFormatPr defaultColWidth="10" defaultRowHeight="12.75"/>
  <cols>
    <col min="1" max="4" width="10.85546875" style="80" customWidth="1"/>
    <col min="5" max="5" width="11.42578125" style="80" bestFit="1" customWidth="1"/>
    <col min="6" max="6" width="14.42578125" style="80" bestFit="1" customWidth="1"/>
    <col min="7" max="7" width="19.42578125" style="80" customWidth="1"/>
    <col min="8" max="8" width="15.85546875" style="80" customWidth="1"/>
    <col min="9" max="9" width="13.140625" style="80" customWidth="1"/>
    <col min="10" max="10" width="10.85546875" style="80" customWidth="1"/>
    <col min="11" max="11" width="13.42578125" style="80" customWidth="1"/>
    <col min="12" max="12" width="10.85546875" style="80" customWidth="1"/>
    <col min="13" max="13" width="20.85546875" style="80" customWidth="1"/>
    <col min="14" max="14" width="21" style="80" customWidth="1"/>
    <col min="15" max="25" width="10" style="80"/>
    <col min="26" max="26" width="0" style="80" hidden="1" customWidth="1"/>
    <col min="27" max="16384" width="10" style="80"/>
  </cols>
  <sheetData>
    <row r="1" spans="1:13" s="55" customFormat="1" ht="15.75">
      <c r="A1" s="20" t="s">
        <v>2</v>
      </c>
      <c r="B1" s="20"/>
      <c r="C1" s="20"/>
      <c r="D1" s="20"/>
      <c r="E1" s="20"/>
      <c r="F1" s="20"/>
      <c r="G1" s="20"/>
      <c r="H1" s="20"/>
      <c r="I1" s="21"/>
      <c r="J1" s="21"/>
      <c r="K1" s="21"/>
      <c r="L1" s="21"/>
      <c r="M1" s="237"/>
    </row>
    <row r="2" spans="1:13" s="55" customFormat="1" ht="15.75" customHeight="1">
      <c r="A2" s="22" t="s">
        <v>0</v>
      </c>
      <c r="B2" s="22"/>
      <c r="C2" s="22"/>
      <c r="D2" s="22"/>
      <c r="E2" s="22"/>
      <c r="F2" s="22"/>
      <c r="G2" s="22"/>
      <c r="H2" s="22"/>
      <c r="I2" s="23" t="s">
        <v>5</v>
      </c>
      <c r="J2" s="23"/>
      <c r="K2" s="23" t="s">
        <v>6</v>
      </c>
      <c r="L2" s="56"/>
      <c r="M2" s="57" t="s">
        <v>7</v>
      </c>
    </row>
    <row r="3" spans="1:13" s="62" customFormat="1" ht="35.25" customHeight="1" thickBot="1">
      <c r="A3" s="58" t="s">
        <v>680</v>
      </c>
      <c r="B3" s="59"/>
      <c r="C3" s="59"/>
      <c r="D3" s="59"/>
      <c r="E3" s="59"/>
      <c r="F3" s="59"/>
      <c r="G3" s="61" t="s">
        <v>981</v>
      </c>
      <c r="H3" s="59"/>
      <c r="I3" s="59"/>
      <c r="J3" s="60"/>
      <c r="K3" s="61"/>
      <c r="M3" s="64"/>
    </row>
    <row r="4" spans="1:13" s="55" customFormat="1" ht="17.25" customHeight="1" thickBot="1">
      <c r="A4" s="271" t="s">
        <v>989</v>
      </c>
      <c r="B4" s="239"/>
      <c r="C4" s="239"/>
      <c r="D4" s="239"/>
      <c r="E4" s="239"/>
      <c r="F4" s="371" t="s">
        <v>684</v>
      </c>
      <c r="G4" s="372"/>
      <c r="H4" s="372"/>
      <c r="I4" s="372"/>
      <c r="J4" s="240" t="s">
        <v>685</v>
      </c>
      <c r="K4" s="241"/>
      <c r="L4" s="241"/>
      <c r="M4" s="238"/>
    </row>
    <row r="5" spans="1:13" s="55" customFormat="1" ht="15" customHeight="1" thickTop="1">
      <c r="A5" s="125"/>
      <c r="B5" s="126"/>
      <c r="C5" s="126"/>
      <c r="D5" s="126"/>
      <c r="E5" s="126"/>
      <c r="F5" s="392" t="s">
        <v>691</v>
      </c>
      <c r="G5" s="393"/>
      <c r="H5" s="394"/>
      <c r="I5" s="394"/>
      <c r="J5" s="212" t="s">
        <v>694</v>
      </c>
      <c r="K5" s="386"/>
      <c r="L5" s="387"/>
      <c r="M5" s="388"/>
    </row>
    <row r="6" spans="1:13" s="66" customFormat="1" ht="15" customHeight="1">
      <c r="A6" s="242"/>
      <c r="B6" s="243"/>
      <c r="C6" s="243"/>
      <c r="D6" s="243"/>
      <c r="E6" s="243"/>
      <c r="F6" s="373"/>
      <c r="G6" s="395"/>
      <c r="H6" s="396"/>
      <c r="I6" s="396"/>
      <c r="J6" s="246"/>
      <c r="K6" s="389"/>
      <c r="L6" s="390"/>
      <c r="M6" s="391"/>
    </row>
    <row r="7" spans="1:13" s="66" customFormat="1" ht="15" customHeight="1">
      <c r="A7" s="235" t="s">
        <v>985</v>
      </c>
      <c r="B7" s="244"/>
      <c r="C7" s="244"/>
      <c r="D7" s="244"/>
      <c r="E7" s="244"/>
      <c r="F7" s="373" t="s">
        <v>692</v>
      </c>
      <c r="G7" s="395"/>
      <c r="H7" s="396"/>
      <c r="I7" s="396"/>
      <c r="J7" s="270" t="s">
        <v>695</v>
      </c>
      <c r="K7" s="245"/>
      <c r="L7" s="382"/>
      <c r="M7" s="383"/>
    </row>
    <row r="8" spans="1:13" s="66" customFormat="1" ht="15" customHeight="1">
      <c r="A8" s="246" t="s">
        <v>1803</v>
      </c>
      <c r="B8" s="150"/>
      <c r="C8" s="150" t="s">
        <v>1804</v>
      </c>
      <c r="D8" s="150"/>
      <c r="E8" s="150"/>
      <c r="F8" s="373"/>
      <c r="G8" s="395"/>
      <c r="H8" s="396"/>
      <c r="I8" s="396"/>
      <c r="J8" s="384"/>
      <c r="K8" s="385"/>
      <c r="L8" s="377"/>
      <c r="M8" s="378"/>
    </row>
    <row r="9" spans="1:13" s="66" customFormat="1" ht="15" customHeight="1">
      <c r="A9" s="69"/>
      <c r="B9" s="55"/>
      <c r="C9" s="70"/>
      <c r="D9" s="70"/>
      <c r="E9" s="70"/>
      <c r="F9" s="373" t="s">
        <v>693</v>
      </c>
      <c r="G9" s="374"/>
      <c r="H9" s="375"/>
      <c r="I9" s="375"/>
      <c r="J9" s="376"/>
      <c r="K9" s="377"/>
      <c r="L9" s="377"/>
      <c r="M9" s="378"/>
    </row>
    <row r="10" spans="1:13" s="55" customFormat="1" ht="15" customHeight="1">
      <c r="A10" s="69"/>
      <c r="F10" s="373"/>
      <c r="G10" s="374"/>
      <c r="H10" s="375"/>
      <c r="I10" s="375"/>
      <c r="J10" s="379"/>
      <c r="K10" s="380"/>
      <c r="L10" s="380"/>
      <c r="M10" s="381"/>
    </row>
    <row r="11" spans="1:13" s="55" customFormat="1" ht="15" customHeight="1">
      <c r="A11" s="127"/>
      <c r="B11" s="128"/>
      <c r="C11" s="128"/>
      <c r="D11" s="128"/>
      <c r="E11" s="128"/>
      <c r="F11" s="373" t="s">
        <v>842</v>
      </c>
      <c r="G11" s="397"/>
      <c r="H11" s="398"/>
      <c r="I11" s="398"/>
      <c r="J11" s="212" t="s">
        <v>696</v>
      </c>
      <c r="K11" s="247"/>
      <c r="L11" s="399"/>
      <c r="M11" s="400"/>
    </row>
    <row r="12" spans="1:13" s="55" customFormat="1" ht="15" customHeight="1">
      <c r="A12" s="130"/>
      <c r="B12" s="116"/>
      <c r="C12" s="116"/>
      <c r="D12" s="116"/>
      <c r="E12" s="116"/>
      <c r="F12" s="373"/>
      <c r="G12" s="397"/>
      <c r="H12" s="398"/>
      <c r="I12" s="398"/>
      <c r="J12" s="384"/>
      <c r="K12" s="385"/>
      <c r="L12" s="377"/>
      <c r="M12" s="378"/>
    </row>
    <row r="13" spans="1:13" s="55" customFormat="1" ht="15" customHeight="1">
      <c r="A13" s="130"/>
      <c r="B13" s="116"/>
      <c r="C13" s="116"/>
      <c r="D13" s="116"/>
      <c r="E13" s="116"/>
      <c r="F13" s="130"/>
      <c r="G13" s="116"/>
      <c r="H13" s="116"/>
      <c r="I13" s="203"/>
      <c r="J13" s="402"/>
      <c r="K13" s="403"/>
      <c r="L13" s="403"/>
      <c r="M13" s="404"/>
    </row>
    <row r="14" spans="1:13" s="55" customFormat="1" ht="15" customHeight="1">
      <c r="A14" s="130"/>
      <c r="B14" s="116"/>
      <c r="C14" s="116"/>
      <c r="D14" s="116"/>
      <c r="E14" s="116"/>
      <c r="F14" s="130"/>
      <c r="G14" s="116"/>
      <c r="H14" s="116"/>
      <c r="I14" s="203"/>
      <c r="J14" s="402"/>
      <c r="K14" s="403"/>
      <c r="L14" s="403"/>
      <c r="M14" s="404"/>
    </row>
    <row r="15" spans="1:13" s="55" customFormat="1" ht="15" customHeight="1" thickBot="1">
      <c r="A15" s="131"/>
      <c r="B15" s="132"/>
      <c r="C15" s="132"/>
      <c r="D15" s="132"/>
      <c r="E15" s="132"/>
      <c r="F15" s="131"/>
      <c r="G15" s="132"/>
      <c r="H15" s="132"/>
      <c r="I15" s="204"/>
      <c r="J15" s="405"/>
      <c r="K15" s="406"/>
      <c r="L15" s="406"/>
      <c r="M15" s="407"/>
    </row>
    <row r="16" spans="1:13" ht="6.75" customHeight="1" thickBot="1">
      <c r="A16" s="79"/>
      <c r="J16" s="81"/>
      <c r="K16" s="81"/>
      <c r="L16" s="81"/>
      <c r="M16" s="83"/>
    </row>
    <row r="17" spans="1:26" s="88" customFormat="1" ht="47.25" customHeight="1" thickBot="1">
      <c r="A17" s="269" t="s">
        <v>697</v>
      </c>
      <c r="B17" s="85" t="s">
        <v>698</v>
      </c>
      <c r="C17" s="268" t="s">
        <v>983</v>
      </c>
      <c r="D17" s="268" t="s">
        <v>984</v>
      </c>
      <c r="E17" s="85" t="s">
        <v>722</v>
      </c>
      <c r="F17" s="268" t="s">
        <v>982</v>
      </c>
      <c r="G17" s="85" t="s">
        <v>986</v>
      </c>
      <c r="H17" s="85" t="s">
        <v>987</v>
      </c>
      <c r="I17" s="85" t="s">
        <v>988</v>
      </c>
      <c r="J17" s="86" t="s">
        <v>701</v>
      </c>
      <c r="K17" s="87" t="s">
        <v>702</v>
      </c>
      <c r="L17" s="196" t="s">
        <v>682</v>
      </c>
      <c r="M17" s="226" t="s">
        <v>708</v>
      </c>
      <c r="S17" s="89"/>
      <c r="T17" s="89"/>
    </row>
    <row r="18" spans="1:26" ht="15" customHeight="1">
      <c r="A18" s="90"/>
      <c r="B18" s="183">
        <v>1</v>
      </c>
      <c r="C18" s="183">
        <v>2</v>
      </c>
      <c r="D18" s="183">
        <v>3</v>
      </c>
      <c r="E18" s="183">
        <v>4</v>
      </c>
      <c r="F18" s="183">
        <v>5</v>
      </c>
      <c r="G18" s="183">
        <v>6</v>
      </c>
      <c r="H18" s="183">
        <v>7</v>
      </c>
      <c r="I18" s="183">
        <v>8</v>
      </c>
      <c r="J18" s="183">
        <v>9</v>
      </c>
      <c r="K18" s="183">
        <v>10</v>
      </c>
      <c r="L18" s="183">
        <v>11</v>
      </c>
      <c r="M18" s="193"/>
      <c r="S18" s="81"/>
      <c r="T18" s="81"/>
    </row>
    <row r="19" spans="1:26" ht="21" customHeight="1">
      <c r="A19" s="248"/>
      <c r="B19" s="249"/>
      <c r="C19" s="250" t="str">
        <f>IF($B19&lt;&gt;"","P-LITE","")</f>
        <v/>
      </c>
      <c r="D19" s="251"/>
      <c r="E19" s="251"/>
      <c r="F19" s="251"/>
      <c r="G19" s="251"/>
      <c r="H19" s="251"/>
      <c r="I19" s="251" t="str">
        <f>IF($H19=""," ",LOOKUP($H19,help!$A$2:$A$453,help!D$2:D$453))</f>
        <v xml:space="preserve"> </v>
      </c>
      <c r="J19" s="249"/>
      <c r="K19" s="249"/>
      <c r="L19" s="251"/>
      <c r="M19" s="252"/>
      <c r="N19" s="148"/>
      <c r="S19" s="81"/>
      <c r="T19" s="81"/>
      <c r="Z19" s="80" t="e">
        <f ca="1">COUNTIF(INDIRECT(H19),I19)</f>
        <v>#REF!</v>
      </c>
    </row>
    <row r="20" spans="1:26" ht="21" customHeight="1">
      <c r="A20" s="248"/>
      <c r="B20" s="249"/>
      <c r="C20" s="250" t="str">
        <f t="shared" ref="C20:C27" si="0">IF($B20&lt;&gt;"","P-LITE","")</f>
        <v/>
      </c>
      <c r="D20" s="251"/>
      <c r="E20" s="251"/>
      <c r="F20" s="251"/>
      <c r="G20" s="251"/>
      <c r="H20" s="251"/>
      <c r="I20" s="251" t="str">
        <f>IF($H20=""," ",LOOKUP($H20,help!$A$2:$A$453,help!D$2:D$453))</f>
        <v xml:space="preserve"> </v>
      </c>
      <c r="J20" s="249"/>
      <c r="K20" s="249"/>
      <c r="L20" s="251"/>
      <c r="M20" s="252"/>
      <c r="N20" s="148"/>
      <c r="S20" s="81"/>
      <c r="T20" s="81"/>
      <c r="Z20" s="80" t="e">
        <f ca="1">COUNTIF(INDIRECT(H20),I20)</f>
        <v>#REF!</v>
      </c>
    </row>
    <row r="21" spans="1:26" ht="21" customHeight="1">
      <c r="A21" s="248"/>
      <c r="B21" s="249"/>
      <c r="C21" s="250" t="str">
        <f t="shared" si="0"/>
        <v/>
      </c>
      <c r="D21" s="251"/>
      <c r="E21" s="251"/>
      <c r="F21" s="251"/>
      <c r="G21" s="251"/>
      <c r="H21" s="251"/>
      <c r="I21" s="251" t="str">
        <f>IF($H21=""," ",LOOKUP($H21,help!$A$2:$A$453,help!D$2:D$453))</f>
        <v xml:space="preserve"> </v>
      </c>
      <c r="J21" s="249"/>
      <c r="K21" s="249"/>
      <c r="L21" s="251"/>
      <c r="M21" s="252"/>
      <c r="N21" s="148"/>
      <c r="S21" s="81"/>
      <c r="T21" s="81"/>
      <c r="Z21" s="80" t="e">
        <f ca="1">COUNTIF(INDIRECT(H21),I21)</f>
        <v>#REF!</v>
      </c>
    </row>
    <row r="22" spans="1:26" ht="21" customHeight="1">
      <c r="A22" s="248"/>
      <c r="B22" s="249"/>
      <c r="C22" s="250" t="str">
        <f t="shared" si="0"/>
        <v/>
      </c>
      <c r="D22" s="251"/>
      <c r="E22" s="251"/>
      <c r="F22" s="251"/>
      <c r="G22" s="251"/>
      <c r="H22" s="251"/>
      <c r="I22" s="251" t="str">
        <f>IF($H22=""," ",LOOKUP($H22,help!$A$2:$A$453,help!D$2:D$453))</f>
        <v xml:space="preserve"> </v>
      </c>
      <c r="J22" s="249"/>
      <c r="K22" s="249"/>
      <c r="L22" s="251"/>
      <c r="M22" s="252"/>
      <c r="N22" s="150"/>
      <c r="S22" s="81"/>
      <c r="T22" s="81"/>
      <c r="Z22" s="80" t="e">
        <f ca="1">COUNTIF(INDIRECT(H22),I22)</f>
        <v>#REF!</v>
      </c>
    </row>
    <row r="23" spans="1:26" s="101" customFormat="1" ht="21" customHeight="1">
      <c r="A23" s="253"/>
      <c r="B23" s="254"/>
      <c r="C23" s="250" t="str">
        <f t="shared" si="0"/>
        <v/>
      </c>
      <c r="D23" s="251"/>
      <c r="E23" s="251"/>
      <c r="F23" s="251"/>
      <c r="G23" s="251"/>
      <c r="H23" s="251"/>
      <c r="I23" s="251" t="str">
        <f>IF($H23=""," ",LOOKUP($H23,help!$A$2:$A$453,help!D$2:D$453))</f>
        <v xml:space="preserve"> </v>
      </c>
      <c r="J23" s="254"/>
      <c r="K23" s="254"/>
      <c r="L23" s="251"/>
      <c r="M23" s="255"/>
      <c r="N23" s="149"/>
      <c r="S23" s="102"/>
      <c r="T23" s="102"/>
      <c r="Z23" s="80" t="e">
        <f ca="1">COUNTIF(INDIRECT(H23),I23)</f>
        <v>#REF!</v>
      </c>
    </row>
    <row r="24" spans="1:26" ht="21" customHeight="1">
      <c r="A24" s="248"/>
      <c r="B24" s="249"/>
      <c r="C24" s="250" t="str">
        <f t="shared" si="0"/>
        <v/>
      </c>
      <c r="D24" s="251"/>
      <c r="E24" s="251"/>
      <c r="F24" s="251"/>
      <c r="G24" s="251"/>
      <c r="H24" s="251"/>
      <c r="I24" s="251" t="str">
        <f>IF($H24=""," ",LOOKUP($H24,help!$A$2:$A$453,help!D$2:D$453))</f>
        <v xml:space="preserve"> </v>
      </c>
      <c r="J24" s="256"/>
      <c r="K24" s="256"/>
      <c r="L24" s="251"/>
      <c r="M24" s="252"/>
      <c r="S24" s="81"/>
      <c r="T24" s="81"/>
    </row>
    <row r="25" spans="1:26" ht="21" customHeight="1">
      <c r="A25" s="248"/>
      <c r="B25" s="249"/>
      <c r="C25" s="250" t="str">
        <f t="shared" si="0"/>
        <v/>
      </c>
      <c r="D25" s="251"/>
      <c r="E25" s="251"/>
      <c r="F25" s="251"/>
      <c r="G25" s="251"/>
      <c r="H25" s="251"/>
      <c r="I25" s="251" t="str">
        <f>IF($H25=""," ",LOOKUP($H25,help!$A$2:$A$453,help!D$2:D$453))</f>
        <v xml:space="preserve"> </v>
      </c>
      <c r="J25" s="256"/>
      <c r="K25" s="256"/>
      <c r="L25" s="251"/>
      <c r="M25" s="252"/>
      <c r="N25" s="147"/>
      <c r="S25" s="81"/>
      <c r="T25" s="81"/>
    </row>
    <row r="26" spans="1:26" ht="21" customHeight="1">
      <c r="A26" s="248"/>
      <c r="B26" s="249"/>
      <c r="C26" s="250" t="str">
        <f t="shared" si="0"/>
        <v/>
      </c>
      <c r="D26" s="251"/>
      <c r="E26" s="251"/>
      <c r="F26" s="251"/>
      <c r="G26" s="251"/>
      <c r="H26" s="251"/>
      <c r="I26" s="251" t="str">
        <f>IF($H26=""," ",LOOKUP($H26,help!$A$2:$A$453,help!D$2:D$453))</f>
        <v xml:space="preserve"> </v>
      </c>
      <c r="J26" s="256"/>
      <c r="K26" s="256"/>
      <c r="L26" s="251"/>
      <c r="M26" s="252"/>
      <c r="S26" s="81"/>
      <c r="T26" s="81"/>
    </row>
    <row r="27" spans="1:26" ht="21" customHeight="1" thickBot="1">
      <c r="A27" s="257"/>
      <c r="B27" s="258"/>
      <c r="C27" s="259" t="str">
        <f t="shared" si="0"/>
        <v/>
      </c>
      <c r="D27" s="260"/>
      <c r="E27" s="260"/>
      <c r="F27" s="260"/>
      <c r="G27" s="260"/>
      <c r="H27" s="260"/>
      <c r="I27" s="260" t="str">
        <f>IF($H27=""," ",LOOKUP($H27,help!$A$2:$A$453,help!D$2:D$453))</f>
        <v xml:space="preserve"> </v>
      </c>
      <c r="J27" s="261"/>
      <c r="K27" s="261"/>
      <c r="L27" s="260"/>
      <c r="M27" s="262"/>
      <c r="S27" s="81"/>
      <c r="T27" s="81"/>
    </row>
    <row r="28" spans="1:26" ht="23.25" customHeight="1">
      <c r="A28" s="110"/>
      <c r="B28" s="110"/>
      <c r="C28" s="110"/>
      <c r="D28" s="110"/>
      <c r="E28" s="110"/>
      <c r="F28" s="110"/>
      <c r="G28" s="110"/>
      <c r="H28" s="110"/>
      <c r="I28" s="110"/>
      <c r="J28" s="110"/>
      <c r="K28" s="110"/>
      <c r="L28" s="110"/>
      <c r="M28" s="110"/>
      <c r="S28" s="81"/>
      <c r="T28" s="81"/>
    </row>
    <row r="29" spans="1:26" s="55" customFormat="1" ht="15" customHeight="1">
      <c r="A29" s="112" t="s">
        <v>711</v>
      </c>
      <c r="B29" s="110"/>
      <c r="C29" s="112" t="s">
        <v>990</v>
      </c>
      <c r="D29" s="113"/>
      <c r="E29" s="113"/>
      <c r="F29" s="113"/>
      <c r="G29" s="113"/>
      <c r="H29" s="110"/>
      <c r="I29" s="110"/>
      <c r="J29" s="110"/>
      <c r="K29" s="110"/>
      <c r="L29" s="110"/>
      <c r="M29" s="110"/>
      <c r="S29" s="65"/>
      <c r="T29" s="65"/>
    </row>
    <row r="30" spans="1:26" s="55" customFormat="1" ht="15" customHeight="1">
      <c r="A30" s="110"/>
      <c r="B30" s="110"/>
      <c r="C30" s="112" t="s">
        <v>991</v>
      </c>
      <c r="D30" s="113"/>
      <c r="E30" s="113"/>
      <c r="F30" s="113"/>
      <c r="G30" s="113"/>
      <c r="H30" s="110"/>
      <c r="I30" s="110"/>
      <c r="J30" s="110"/>
      <c r="K30" s="110"/>
      <c r="L30" s="110"/>
      <c r="M30" s="110"/>
      <c r="S30" s="65"/>
      <c r="T30" s="65"/>
    </row>
    <row r="31" spans="1:26" s="55" customFormat="1" ht="15" customHeight="1">
      <c r="A31" s="110"/>
      <c r="B31" s="110"/>
      <c r="C31" s="112" t="s">
        <v>992</v>
      </c>
      <c r="D31" s="113"/>
      <c r="E31" s="113"/>
      <c r="F31" s="113"/>
      <c r="G31" s="113"/>
      <c r="H31" s="110"/>
      <c r="I31" s="110"/>
      <c r="J31" s="110"/>
      <c r="K31" s="110"/>
      <c r="L31" s="110"/>
      <c r="M31" s="110"/>
      <c r="S31" s="65"/>
      <c r="T31" s="65"/>
    </row>
    <row r="32" spans="1:26" s="55" customFormat="1" ht="15" customHeight="1">
      <c r="B32" s="114"/>
      <c r="C32" s="112" t="s">
        <v>993</v>
      </c>
      <c r="D32" s="113"/>
      <c r="E32" s="113"/>
      <c r="F32" s="113"/>
      <c r="G32" s="113"/>
      <c r="H32" s="113"/>
    </row>
    <row r="33" spans="1:17" s="55" customFormat="1" ht="15" customHeight="1">
      <c r="A33" s="114"/>
      <c r="B33" s="114"/>
      <c r="C33" s="272" t="s">
        <v>994</v>
      </c>
      <c r="D33" s="113"/>
      <c r="E33" s="113"/>
      <c r="F33" s="113"/>
      <c r="G33" s="113"/>
      <c r="H33" s="113"/>
    </row>
    <row r="34" spans="1:17" s="55" customFormat="1" ht="15" customHeight="1">
      <c r="A34" s="114"/>
      <c r="B34" s="114"/>
      <c r="C34" s="401" t="s">
        <v>1805</v>
      </c>
      <c r="D34" s="401"/>
      <c r="E34" s="401"/>
      <c r="F34" s="401"/>
      <c r="G34" s="401"/>
      <c r="H34" s="401"/>
      <c r="I34" s="401"/>
      <c r="J34" s="401"/>
      <c r="K34" s="401"/>
      <c r="L34" s="401"/>
    </row>
    <row r="35" spans="1:17" s="55" customFormat="1" ht="15" customHeight="1">
      <c r="A35" s="114"/>
      <c r="B35" s="114"/>
      <c r="C35" s="401"/>
      <c r="D35" s="401"/>
      <c r="E35" s="401"/>
      <c r="F35" s="401"/>
      <c r="G35" s="401"/>
      <c r="H35" s="401"/>
      <c r="I35" s="401"/>
      <c r="J35" s="401"/>
      <c r="K35" s="401"/>
      <c r="L35" s="401"/>
    </row>
    <row r="36" spans="1:17" s="55" customFormat="1" ht="15" customHeight="1">
      <c r="A36" s="304"/>
      <c r="B36" s="304"/>
      <c r="C36" s="322"/>
      <c r="D36" s="322"/>
      <c r="E36" s="322"/>
      <c r="F36" s="322"/>
      <c r="G36" s="322"/>
      <c r="H36" s="322"/>
      <c r="I36" s="56"/>
      <c r="J36" s="56"/>
      <c r="K36" s="56"/>
      <c r="L36" s="306"/>
      <c r="M36" s="56"/>
    </row>
    <row r="37" spans="1:17" s="55" customFormat="1" ht="15" customHeight="1">
      <c r="A37" s="115"/>
      <c r="B37" s="115"/>
      <c r="C37" s="113"/>
      <c r="D37" s="113"/>
      <c r="E37" s="113"/>
      <c r="F37" s="113"/>
      <c r="G37" s="113"/>
      <c r="H37" s="113"/>
      <c r="L37" s="116"/>
      <c r="M37" s="293" t="s">
        <v>1111</v>
      </c>
      <c r="N37" s="294"/>
      <c r="O37" s="294"/>
      <c r="P37" s="294"/>
      <c r="Q37" s="294"/>
    </row>
    <row r="38" spans="1:17" s="55" customFormat="1" ht="15" customHeight="1">
      <c r="A38" s="117" t="s">
        <v>1897</v>
      </c>
      <c r="B38" s="118"/>
      <c r="C38" s="118"/>
      <c r="D38" s="118"/>
      <c r="E38" s="118"/>
      <c r="F38" s="118"/>
      <c r="G38" s="118"/>
      <c r="J38" s="295" t="s">
        <v>1113</v>
      </c>
      <c r="M38" s="295" t="s">
        <v>1112</v>
      </c>
      <c r="N38" s="294"/>
      <c r="O38" s="294"/>
      <c r="P38" s="294"/>
    </row>
  </sheetData>
  <mergeCells count="20">
    <mergeCell ref="F11:F12"/>
    <mergeCell ref="G11:I12"/>
    <mergeCell ref="L11:M11"/>
    <mergeCell ref="J12:M12"/>
    <mergeCell ref="C34:L35"/>
    <mergeCell ref="J13:M13"/>
    <mergeCell ref="J14:M14"/>
    <mergeCell ref="J15:M15"/>
    <mergeCell ref="F4:I4"/>
    <mergeCell ref="F9:F10"/>
    <mergeCell ref="G9:I10"/>
    <mergeCell ref="J9:M9"/>
    <mergeCell ref="J10:M10"/>
    <mergeCell ref="L7:M7"/>
    <mergeCell ref="J8:M8"/>
    <mergeCell ref="K5:M6"/>
    <mergeCell ref="F5:F6"/>
    <mergeCell ref="G5:I6"/>
    <mergeCell ref="F7:F8"/>
    <mergeCell ref="G7:I8"/>
  </mergeCells>
  <dataValidations count="7">
    <dataValidation type="list" allowBlank="1" showInputMessage="1" showErrorMessage="1" sqref="H19:H27" xr:uid="{00000000-0002-0000-0000-000000000000}">
      <formula1>IF(G19="0",bezcispl,INDIRECT(G19))</formula1>
    </dataValidation>
    <dataValidation type="whole" operator="greaterThan" allowBlank="1" showInputMessage="1" showErrorMessage="1" error="Zadejte šířku v mm (celé číslo&gt;0)!" sqref="J19:K27" xr:uid="{00000000-0002-0000-0000-000001000000}">
      <formula1>0</formula1>
    </dataValidation>
    <dataValidation type="list" allowBlank="1" showInputMessage="1" showErrorMessage="1" sqref="L19:L27" xr:uid="{00000000-0002-0000-0000-000002000000}">
      <formula1>ralpl</formula1>
    </dataValidation>
    <dataValidation type="list" allowBlank="1" showInputMessage="1" showErrorMessage="1" sqref="G19:G27" xr:uid="{00000000-0002-0000-0000-000003000000}">
      <formula1>vyroknapl</formula1>
    </dataValidation>
    <dataValidation type="list" allowBlank="1" showInputMessage="1" showErrorMessage="1" sqref="E19:E27" xr:uid="{00000000-0002-0000-0000-000004000000}">
      <formula1>barlat</formula1>
    </dataValidation>
    <dataValidation type="list" allowBlank="1" showInputMessage="1" showErrorMessage="1" sqref="D19:D27" xr:uid="{00000000-0002-0000-0000-000005000000}">
      <formula1>typplisse</formula1>
    </dataValidation>
    <dataValidation type="list" allowBlank="1" showInputMessage="1" showErrorMessage="1" sqref="F19:F27" xr:uid="{00000000-0002-0000-0000-000006000000}">
      <formula1>IF($D19="DFC30_P4",barlat,bezlatpl)</formula1>
    </dataValidation>
  </dataValidations>
  <hyperlinks>
    <hyperlink ref="M2" r:id="rId1" xr:uid="{00000000-0004-0000-0000-000000000000}"/>
    <hyperlink ref="M38" r:id="rId2" xr:uid="{00000000-0004-0000-0000-000001000000}"/>
    <hyperlink ref="J38" r:id="rId3" xr:uid="{00000000-0004-0000-0000-000002000000}"/>
  </hyperlinks>
  <printOptions horizontalCentered="1"/>
  <pageMargins left="0" right="0" top="0" bottom="0" header="0.39370078740157483" footer="0.51181102362204722"/>
  <pageSetup paperSize="9" scale="85" fitToHeight="0" orientation="landscape" r:id="rId4"/>
  <headerFooter alignWithMargins="0"/>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K301"/>
  <sheetViews>
    <sheetView zoomScaleNormal="100" zoomScaleSheetLayoutView="100" workbookViewId="0">
      <selection activeCell="P114" sqref="P114"/>
    </sheetView>
  </sheetViews>
  <sheetFormatPr defaultColWidth="10" defaultRowHeight="12.75"/>
  <cols>
    <col min="1" max="1" width="30.5703125" style="2" bestFit="1" customWidth="1"/>
    <col min="2" max="2" width="18.7109375" style="9" customWidth="1"/>
    <col min="3" max="3" width="19.140625" style="2" customWidth="1"/>
    <col min="4" max="4" width="21.5703125" style="2" customWidth="1"/>
    <col min="5" max="5" width="12" style="2" customWidth="1"/>
    <col min="6" max="6" width="23.7109375" style="2" customWidth="1"/>
    <col min="7" max="7" width="21.7109375" style="2" customWidth="1"/>
    <col min="8" max="8" width="20.140625" style="2" customWidth="1"/>
    <col min="9" max="9" width="8.42578125" style="2" customWidth="1"/>
    <col min="10" max="10" width="8.5703125" style="2" customWidth="1"/>
    <col min="11" max="11" width="9" style="2" customWidth="1"/>
    <col min="12" max="12" width="9.28515625" style="2" customWidth="1"/>
    <col min="13" max="13" width="23.85546875" style="2" customWidth="1"/>
    <col min="14" max="14" width="18" style="2" customWidth="1"/>
    <col min="15" max="16384" width="10" style="2"/>
  </cols>
  <sheetData>
    <row r="1" spans="1:11">
      <c r="B1" s="26" t="s">
        <v>796</v>
      </c>
    </row>
    <row r="2" spans="1:11">
      <c r="B2" s="27" t="s">
        <v>797</v>
      </c>
    </row>
    <row r="3" spans="1:11" ht="13.5" thickBot="1"/>
    <row r="4" spans="1:11" ht="20.25" customHeight="1" thickBot="1">
      <c r="A4" s="483" t="s">
        <v>661</v>
      </c>
      <c r="B4" s="484"/>
      <c r="C4" s="483" t="s">
        <v>633</v>
      </c>
      <c r="D4" s="484"/>
      <c r="E4" s="483" t="s">
        <v>1058</v>
      </c>
      <c r="F4" s="485"/>
      <c r="G4" s="484"/>
    </row>
    <row r="5" spans="1:11" ht="12.95" customHeight="1">
      <c r="A5" s="315" t="s">
        <v>799</v>
      </c>
      <c r="B5" s="315" t="s">
        <v>798</v>
      </c>
      <c r="C5" s="316" t="s">
        <v>799</v>
      </c>
      <c r="D5" s="315" t="s">
        <v>798</v>
      </c>
      <c r="E5" s="317" t="s">
        <v>1110</v>
      </c>
      <c r="F5" s="318" t="s">
        <v>799</v>
      </c>
      <c r="G5" s="315" t="s">
        <v>798</v>
      </c>
      <c r="J5" s="5"/>
      <c r="K5" s="5"/>
    </row>
    <row r="6" spans="1:11" ht="12.95" customHeight="1">
      <c r="A6" s="312" t="s">
        <v>1910</v>
      </c>
      <c r="B6" s="312" t="s">
        <v>1898</v>
      </c>
      <c r="C6" s="207" t="s">
        <v>629</v>
      </c>
      <c r="D6" s="25" t="s">
        <v>639</v>
      </c>
      <c r="E6" s="319" t="s">
        <v>995</v>
      </c>
      <c r="F6" s="320" t="s">
        <v>1316</v>
      </c>
      <c r="G6" s="320" t="s">
        <v>1317</v>
      </c>
      <c r="J6" s="5"/>
      <c r="K6" s="5"/>
    </row>
    <row r="7" spans="1:11" ht="12.95" customHeight="1">
      <c r="A7" s="312" t="s">
        <v>1910</v>
      </c>
      <c r="B7" s="312" t="s">
        <v>1899</v>
      </c>
      <c r="C7" s="207" t="s">
        <v>629</v>
      </c>
      <c r="D7" s="25" t="s">
        <v>640</v>
      </c>
      <c r="E7" s="319" t="s">
        <v>996</v>
      </c>
      <c r="F7" s="320" t="s">
        <v>1318</v>
      </c>
      <c r="G7" s="320" t="s">
        <v>1319</v>
      </c>
      <c r="J7" s="5"/>
      <c r="K7" s="5"/>
    </row>
    <row r="8" spans="1:11" ht="12.95" customHeight="1">
      <c r="A8" s="312" t="s">
        <v>1910</v>
      </c>
      <c r="B8" s="312" t="s">
        <v>1911</v>
      </c>
      <c r="C8" s="207" t="s">
        <v>629</v>
      </c>
      <c r="D8" s="25" t="s">
        <v>641</v>
      </c>
      <c r="E8" s="319" t="s">
        <v>996</v>
      </c>
      <c r="F8" s="320" t="s">
        <v>1320</v>
      </c>
      <c r="G8" s="320" t="s">
        <v>1321</v>
      </c>
      <c r="J8" s="5"/>
      <c r="K8" s="5"/>
    </row>
    <row r="9" spans="1:11" ht="12.95" customHeight="1">
      <c r="A9" s="312" t="s">
        <v>1910</v>
      </c>
      <c r="B9" s="312" t="s">
        <v>1900</v>
      </c>
      <c r="C9" s="207" t="s">
        <v>629</v>
      </c>
      <c r="D9" s="25" t="s">
        <v>642</v>
      </c>
      <c r="E9" s="319" t="s">
        <v>997</v>
      </c>
      <c r="F9" s="320" t="s">
        <v>1322</v>
      </c>
      <c r="G9" s="320" t="s">
        <v>1323</v>
      </c>
    </row>
    <row r="10" spans="1:11">
      <c r="A10" s="312" t="s">
        <v>1910</v>
      </c>
      <c r="B10" s="312" t="s">
        <v>1901</v>
      </c>
      <c r="C10" s="207" t="s">
        <v>629</v>
      </c>
      <c r="D10" s="25" t="s">
        <v>643</v>
      </c>
      <c r="E10" s="319" t="s">
        <v>997</v>
      </c>
      <c r="F10" s="320" t="s">
        <v>1324</v>
      </c>
      <c r="G10" s="320" t="s">
        <v>1325</v>
      </c>
    </row>
    <row r="11" spans="1:11">
      <c r="A11" s="312" t="s">
        <v>1910</v>
      </c>
      <c r="B11" s="312" t="s">
        <v>1912</v>
      </c>
      <c r="C11" s="207" t="s">
        <v>629</v>
      </c>
      <c r="D11" s="25" t="s">
        <v>644</v>
      </c>
      <c r="E11" s="319" t="s">
        <v>998</v>
      </c>
      <c r="F11" s="320" t="s">
        <v>1326</v>
      </c>
      <c r="G11" s="320" t="s">
        <v>1327</v>
      </c>
    </row>
    <row r="12" spans="1:11">
      <c r="A12" s="312" t="s">
        <v>1910</v>
      </c>
      <c r="B12" s="312" t="s">
        <v>1902</v>
      </c>
      <c r="C12" s="207" t="s">
        <v>630</v>
      </c>
      <c r="D12" s="25" t="s">
        <v>645</v>
      </c>
      <c r="E12" s="319" t="s">
        <v>998</v>
      </c>
      <c r="F12" s="320" t="s">
        <v>1328</v>
      </c>
      <c r="G12" s="320" t="s">
        <v>1329</v>
      </c>
    </row>
    <row r="13" spans="1:11">
      <c r="A13" s="312" t="s">
        <v>1910</v>
      </c>
      <c r="B13" s="312" t="s">
        <v>1903</v>
      </c>
      <c r="C13" s="207" t="s">
        <v>630</v>
      </c>
      <c r="D13" s="25" t="s">
        <v>646</v>
      </c>
      <c r="E13" s="319" t="s">
        <v>998</v>
      </c>
      <c r="F13" s="320" t="s">
        <v>1330</v>
      </c>
      <c r="G13" s="320" t="s">
        <v>1331</v>
      </c>
    </row>
    <row r="14" spans="1:11">
      <c r="A14" s="312" t="s">
        <v>1932</v>
      </c>
      <c r="B14" s="312" t="s">
        <v>1904</v>
      </c>
      <c r="C14" s="207" t="s">
        <v>630</v>
      </c>
      <c r="D14" s="25" t="s">
        <v>647</v>
      </c>
      <c r="E14" s="319" t="s">
        <v>995</v>
      </c>
      <c r="F14" s="320" t="s">
        <v>1332</v>
      </c>
      <c r="G14" s="320" t="s">
        <v>1333</v>
      </c>
    </row>
    <row r="15" spans="1:11">
      <c r="A15" s="312" t="s">
        <v>1932</v>
      </c>
      <c r="B15" s="312" t="s">
        <v>1905</v>
      </c>
      <c r="C15" s="207" t="s">
        <v>630</v>
      </c>
      <c r="D15" s="25" t="s">
        <v>648</v>
      </c>
      <c r="E15" s="319" t="s">
        <v>995</v>
      </c>
      <c r="F15" s="320" t="s">
        <v>1334</v>
      </c>
      <c r="G15" s="320" t="s">
        <v>1335</v>
      </c>
    </row>
    <row r="16" spans="1:11">
      <c r="A16" s="312" t="s">
        <v>1932</v>
      </c>
      <c r="B16" s="312" t="s">
        <v>1906</v>
      </c>
      <c r="C16" s="207" t="s">
        <v>630</v>
      </c>
      <c r="D16" s="25" t="s">
        <v>649</v>
      </c>
      <c r="E16" s="319" t="s">
        <v>995</v>
      </c>
      <c r="F16" s="320" t="s">
        <v>1336</v>
      </c>
      <c r="G16" s="320" t="s">
        <v>1337</v>
      </c>
    </row>
    <row r="17" spans="1:7">
      <c r="A17" s="312" t="s">
        <v>1932</v>
      </c>
      <c r="B17" s="312" t="s">
        <v>1907</v>
      </c>
      <c r="C17" s="207" t="s">
        <v>630</v>
      </c>
      <c r="D17" s="25" t="s">
        <v>650</v>
      </c>
      <c r="E17" s="319" t="s">
        <v>995</v>
      </c>
      <c r="F17" s="320" t="s">
        <v>1338</v>
      </c>
      <c r="G17" s="320" t="s">
        <v>1339</v>
      </c>
    </row>
    <row r="18" spans="1:7">
      <c r="A18" s="312" t="s">
        <v>1932</v>
      </c>
      <c r="B18" s="312" t="s">
        <v>1908</v>
      </c>
      <c r="C18" s="207" t="s">
        <v>631</v>
      </c>
      <c r="D18" s="25" t="s">
        <v>651</v>
      </c>
      <c r="E18" s="319" t="s">
        <v>995</v>
      </c>
      <c r="F18" s="320" t="s">
        <v>1340</v>
      </c>
      <c r="G18" s="320" t="s">
        <v>1341</v>
      </c>
    </row>
    <row r="19" spans="1:7">
      <c r="A19" s="312" t="s">
        <v>1932</v>
      </c>
      <c r="B19" s="312" t="s">
        <v>1909</v>
      </c>
      <c r="C19" s="207" t="s">
        <v>631</v>
      </c>
      <c r="D19" s="25" t="s">
        <v>652</v>
      </c>
      <c r="E19" s="319" t="s">
        <v>995</v>
      </c>
      <c r="F19" s="320" t="s">
        <v>1342</v>
      </c>
      <c r="G19" s="320" t="s">
        <v>1343</v>
      </c>
    </row>
    <row r="20" spans="1:7">
      <c r="A20" s="208" t="s">
        <v>1933</v>
      </c>
      <c r="B20" s="312" t="s">
        <v>800</v>
      </c>
      <c r="C20" s="207" t="s">
        <v>631</v>
      </c>
      <c r="D20" s="25" t="s">
        <v>653</v>
      </c>
      <c r="E20" s="319" t="s">
        <v>995</v>
      </c>
      <c r="F20" s="320" t="s">
        <v>1344</v>
      </c>
      <c r="G20" s="320" t="s">
        <v>1345</v>
      </c>
    </row>
    <row r="21" spans="1:7">
      <c r="A21" s="491" t="s">
        <v>1933</v>
      </c>
      <c r="B21" s="486" t="s">
        <v>801</v>
      </c>
      <c r="C21" s="207" t="s">
        <v>631</v>
      </c>
      <c r="D21" s="25" t="s">
        <v>654</v>
      </c>
      <c r="E21" s="319" t="s">
        <v>996</v>
      </c>
      <c r="F21" s="320" t="s">
        <v>1346</v>
      </c>
      <c r="G21" s="320" t="s">
        <v>1347</v>
      </c>
    </row>
    <row r="22" spans="1:7">
      <c r="A22" s="208" t="s">
        <v>1934</v>
      </c>
      <c r="B22" s="312" t="s">
        <v>802</v>
      </c>
      <c r="C22" s="207" t="s">
        <v>632</v>
      </c>
      <c r="D22" s="25" t="s">
        <v>655</v>
      </c>
      <c r="E22" s="319" t="s">
        <v>996</v>
      </c>
      <c r="F22" s="320" t="s">
        <v>1348</v>
      </c>
      <c r="G22" s="320" t="s">
        <v>1349</v>
      </c>
    </row>
    <row r="23" spans="1:7">
      <c r="A23" s="491" t="s">
        <v>1933</v>
      </c>
      <c r="B23" s="486" t="s">
        <v>803</v>
      </c>
      <c r="C23" s="207" t="s">
        <v>663</v>
      </c>
      <c r="D23" s="25" t="s">
        <v>656</v>
      </c>
      <c r="E23" s="319" t="s">
        <v>995</v>
      </c>
      <c r="F23" s="320" t="s">
        <v>1350</v>
      </c>
      <c r="G23" s="320" t="s">
        <v>1351</v>
      </c>
    </row>
    <row r="24" spans="1:7">
      <c r="A24" s="208" t="s">
        <v>1934</v>
      </c>
      <c r="B24" s="312" t="s">
        <v>804</v>
      </c>
      <c r="C24" s="207" t="s">
        <v>664</v>
      </c>
      <c r="D24" s="25" t="s">
        <v>657</v>
      </c>
      <c r="E24" s="319" t="s">
        <v>995</v>
      </c>
      <c r="F24" s="320" t="s">
        <v>1352</v>
      </c>
      <c r="G24" s="320" t="s">
        <v>1353</v>
      </c>
    </row>
    <row r="25" spans="1:7">
      <c r="A25" s="208" t="s">
        <v>1934</v>
      </c>
      <c r="B25" s="312" t="s">
        <v>805</v>
      </c>
      <c r="C25" s="207" t="s">
        <v>665</v>
      </c>
      <c r="D25" s="25" t="s">
        <v>658</v>
      </c>
      <c r="E25" s="319" t="s">
        <v>995</v>
      </c>
      <c r="F25" s="320" t="s">
        <v>1354</v>
      </c>
      <c r="G25" s="320" t="s">
        <v>1355</v>
      </c>
    </row>
    <row r="26" spans="1:7">
      <c r="A26" s="208" t="s">
        <v>1934</v>
      </c>
      <c r="B26" s="312" t="s">
        <v>806</v>
      </c>
      <c r="C26" s="207" t="s">
        <v>666</v>
      </c>
      <c r="D26" s="25" t="s">
        <v>659</v>
      </c>
      <c r="E26" s="319" t="s">
        <v>995</v>
      </c>
      <c r="F26" s="320" t="s">
        <v>1356</v>
      </c>
      <c r="G26" s="320" t="s">
        <v>1357</v>
      </c>
    </row>
    <row r="27" spans="1:7">
      <c r="A27" s="208" t="s">
        <v>1934</v>
      </c>
      <c r="B27" s="312" t="s">
        <v>807</v>
      </c>
      <c r="C27" s="207" t="s">
        <v>667</v>
      </c>
      <c r="D27" s="25" t="s">
        <v>660</v>
      </c>
      <c r="E27" s="319" t="s">
        <v>996</v>
      </c>
      <c r="F27" s="320" t="s">
        <v>1358</v>
      </c>
      <c r="G27" s="320" t="s">
        <v>1359</v>
      </c>
    </row>
    <row r="28" spans="1:7">
      <c r="A28" s="208" t="s">
        <v>1934</v>
      </c>
      <c r="B28" s="312" t="s">
        <v>808</v>
      </c>
      <c r="C28" s="302" t="s">
        <v>1137</v>
      </c>
      <c r="D28" s="302" t="s">
        <v>1118</v>
      </c>
      <c r="E28" s="319" t="s">
        <v>998</v>
      </c>
      <c r="F28" s="320" t="s">
        <v>1360</v>
      </c>
      <c r="G28" s="320" t="s">
        <v>1361</v>
      </c>
    </row>
    <row r="29" spans="1:7">
      <c r="A29" s="491" t="s">
        <v>1933</v>
      </c>
      <c r="B29" s="486" t="s">
        <v>809</v>
      </c>
      <c r="C29" s="302" t="s">
        <v>1138</v>
      </c>
      <c r="D29" s="302" t="s">
        <v>1119</v>
      </c>
      <c r="E29" s="319" t="s">
        <v>998</v>
      </c>
      <c r="F29" s="320" t="s">
        <v>1362</v>
      </c>
      <c r="G29" s="320" t="s">
        <v>1363</v>
      </c>
    </row>
    <row r="30" spans="1:7">
      <c r="A30" s="208" t="s">
        <v>1934</v>
      </c>
      <c r="B30" s="312" t="s">
        <v>810</v>
      </c>
      <c r="C30" s="302" t="s">
        <v>1139</v>
      </c>
      <c r="D30" s="302" t="s">
        <v>1120</v>
      </c>
      <c r="E30" s="319" t="s">
        <v>997</v>
      </c>
      <c r="F30" s="320" t="s">
        <v>1364</v>
      </c>
      <c r="G30" s="320" t="s">
        <v>1365</v>
      </c>
    </row>
    <row r="31" spans="1:7">
      <c r="A31" s="208" t="s">
        <v>1933</v>
      </c>
      <c r="B31" s="312" t="s">
        <v>1945</v>
      </c>
      <c r="C31" s="302" t="s">
        <v>1140</v>
      </c>
      <c r="D31" s="302" t="s">
        <v>1121</v>
      </c>
      <c r="E31" s="319" t="s">
        <v>997</v>
      </c>
      <c r="F31" s="320" t="s">
        <v>1366</v>
      </c>
      <c r="G31" s="320" t="s">
        <v>1367</v>
      </c>
    </row>
    <row r="32" spans="1:7">
      <c r="A32" s="208" t="s">
        <v>1934</v>
      </c>
      <c r="B32" s="312" t="s">
        <v>811</v>
      </c>
      <c r="C32" s="302" t="s">
        <v>1141</v>
      </c>
      <c r="D32" s="302" t="s">
        <v>1122</v>
      </c>
      <c r="E32" s="319" t="s">
        <v>997</v>
      </c>
      <c r="F32" s="320" t="s">
        <v>1368</v>
      </c>
      <c r="G32" s="320" t="s">
        <v>1369</v>
      </c>
    </row>
    <row r="33" spans="1:7">
      <c r="A33" s="208" t="s">
        <v>1934</v>
      </c>
      <c r="B33" s="312" t="s">
        <v>812</v>
      </c>
      <c r="C33" s="302" t="s">
        <v>1142</v>
      </c>
      <c r="D33" s="302" t="s">
        <v>1123</v>
      </c>
      <c r="E33" s="319" t="s">
        <v>997</v>
      </c>
      <c r="F33" s="320" t="s">
        <v>1370</v>
      </c>
      <c r="G33" s="320" t="s">
        <v>1371</v>
      </c>
    </row>
    <row r="34" spans="1:7">
      <c r="A34" s="208" t="s">
        <v>1934</v>
      </c>
      <c r="B34" s="312" t="s">
        <v>813</v>
      </c>
      <c r="C34" s="302" t="s">
        <v>1143</v>
      </c>
      <c r="D34" s="302" t="s">
        <v>1124</v>
      </c>
      <c r="E34" s="319" t="s">
        <v>997</v>
      </c>
      <c r="F34" s="320" t="s">
        <v>1372</v>
      </c>
      <c r="G34" s="320" t="s">
        <v>1373</v>
      </c>
    </row>
    <row r="35" spans="1:7">
      <c r="A35" s="208" t="s">
        <v>1934</v>
      </c>
      <c r="B35" s="312" t="s">
        <v>814</v>
      </c>
      <c r="C35" s="302" t="s">
        <v>1144</v>
      </c>
      <c r="D35" s="302" t="s">
        <v>1125</v>
      </c>
      <c r="E35" s="319" t="s">
        <v>995</v>
      </c>
      <c r="F35" s="320" t="s">
        <v>1374</v>
      </c>
      <c r="G35" s="320" t="s">
        <v>1375</v>
      </c>
    </row>
    <row r="36" spans="1:7">
      <c r="A36" s="208" t="s">
        <v>1934</v>
      </c>
      <c r="B36" s="312" t="s">
        <v>815</v>
      </c>
      <c r="C36" s="302" t="s">
        <v>1145</v>
      </c>
      <c r="D36" s="302" t="s">
        <v>1126</v>
      </c>
      <c r="E36" s="319" t="s">
        <v>995</v>
      </c>
      <c r="F36" s="320" t="s">
        <v>1376</v>
      </c>
      <c r="G36" s="320" t="s">
        <v>1377</v>
      </c>
    </row>
    <row r="37" spans="1:7">
      <c r="A37" s="208" t="s">
        <v>1934</v>
      </c>
      <c r="B37" s="312" t="s">
        <v>816</v>
      </c>
      <c r="C37" s="302" t="s">
        <v>1146</v>
      </c>
      <c r="D37" s="302" t="s">
        <v>1127</v>
      </c>
      <c r="E37" s="319" t="s">
        <v>995</v>
      </c>
      <c r="F37" s="320" t="s">
        <v>1378</v>
      </c>
      <c r="G37" s="320" t="s">
        <v>1379</v>
      </c>
    </row>
    <row r="38" spans="1:7">
      <c r="A38" s="491" t="s">
        <v>1933</v>
      </c>
      <c r="B38" s="486" t="s">
        <v>817</v>
      </c>
      <c r="C38" s="302" t="s">
        <v>1891</v>
      </c>
      <c r="D38" s="302" t="s">
        <v>1892</v>
      </c>
      <c r="E38" s="319" t="s">
        <v>996</v>
      </c>
      <c r="F38" s="320" t="s">
        <v>1380</v>
      </c>
      <c r="G38" s="320" t="s">
        <v>1381</v>
      </c>
    </row>
    <row r="39" spans="1:7">
      <c r="A39" s="208" t="s">
        <v>1934</v>
      </c>
      <c r="B39" s="312" t="s">
        <v>818</v>
      </c>
      <c r="C39" s="302" t="s">
        <v>1147</v>
      </c>
      <c r="D39" s="302" t="s">
        <v>1128</v>
      </c>
      <c r="E39" s="319" t="s">
        <v>995</v>
      </c>
      <c r="F39" s="320" t="s">
        <v>1382</v>
      </c>
      <c r="G39" s="320" t="s">
        <v>1383</v>
      </c>
    </row>
    <row r="40" spans="1:7">
      <c r="A40" s="491" t="s">
        <v>1933</v>
      </c>
      <c r="B40" s="486" t="s">
        <v>819</v>
      </c>
      <c r="C40" s="302" t="s">
        <v>1148</v>
      </c>
      <c r="D40" s="302" t="s">
        <v>1129</v>
      </c>
      <c r="E40" s="319" t="s">
        <v>995</v>
      </c>
      <c r="F40" s="320" t="s">
        <v>1384</v>
      </c>
      <c r="G40" s="320" t="s">
        <v>1385</v>
      </c>
    </row>
    <row r="41" spans="1:7">
      <c r="A41" s="491" t="s">
        <v>1933</v>
      </c>
      <c r="B41" s="486" t="s">
        <v>820</v>
      </c>
      <c r="C41" s="302" t="s">
        <v>1149</v>
      </c>
      <c r="D41" s="302" t="s">
        <v>1130</v>
      </c>
      <c r="E41" s="319" t="s">
        <v>995</v>
      </c>
      <c r="F41" s="320" t="s">
        <v>1386</v>
      </c>
      <c r="G41" s="320" t="s">
        <v>1387</v>
      </c>
    </row>
    <row r="42" spans="1:7">
      <c r="A42" s="290" t="s">
        <v>1935</v>
      </c>
      <c r="B42" s="290" t="s">
        <v>821</v>
      </c>
      <c r="C42" s="302" t="s">
        <v>1893</v>
      </c>
      <c r="D42" s="302" t="s">
        <v>1894</v>
      </c>
      <c r="E42" s="319" t="s">
        <v>997</v>
      </c>
      <c r="F42" s="320" t="s">
        <v>1388</v>
      </c>
      <c r="G42" s="320" t="s">
        <v>1389</v>
      </c>
    </row>
    <row r="43" spans="1:7">
      <c r="A43" s="290" t="s">
        <v>1935</v>
      </c>
      <c r="B43" s="487" t="s">
        <v>822</v>
      </c>
      <c r="C43" s="302" t="s">
        <v>1150</v>
      </c>
      <c r="D43" s="302" t="s">
        <v>1131</v>
      </c>
      <c r="E43" s="319" t="s">
        <v>997</v>
      </c>
      <c r="F43" s="320" t="s">
        <v>1390</v>
      </c>
      <c r="G43" s="320" t="s">
        <v>1391</v>
      </c>
    </row>
    <row r="44" spans="1:7">
      <c r="A44" s="290" t="s">
        <v>1935</v>
      </c>
      <c r="B44" s="487" t="s">
        <v>823</v>
      </c>
      <c r="C44" s="302" t="s">
        <v>1151</v>
      </c>
      <c r="D44" s="302" t="s">
        <v>1132</v>
      </c>
      <c r="E44" s="319" t="s">
        <v>996</v>
      </c>
      <c r="F44" s="320" t="s">
        <v>1392</v>
      </c>
      <c r="G44" s="320" t="s">
        <v>1393</v>
      </c>
    </row>
    <row r="45" spans="1:7">
      <c r="A45" s="290" t="s">
        <v>1935</v>
      </c>
      <c r="B45" s="290" t="s">
        <v>824</v>
      </c>
      <c r="C45" s="302" t="s">
        <v>1152</v>
      </c>
      <c r="D45" s="302" t="s">
        <v>1133</v>
      </c>
      <c r="E45" s="319" t="s">
        <v>996</v>
      </c>
      <c r="F45" s="320" t="s">
        <v>1394</v>
      </c>
      <c r="G45" s="320" t="s">
        <v>1395</v>
      </c>
    </row>
    <row r="46" spans="1:7">
      <c r="A46" s="290" t="s">
        <v>1935</v>
      </c>
      <c r="B46" s="290" t="s">
        <v>825</v>
      </c>
      <c r="C46" s="302" t="s">
        <v>1153</v>
      </c>
      <c r="D46" s="302" t="s">
        <v>1134</v>
      </c>
      <c r="E46" s="319" t="s">
        <v>997</v>
      </c>
      <c r="F46" s="320" t="s">
        <v>1396</v>
      </c>
      <c r="G46" s="320" t="s">
        <v>1397</v>
      </c>
    </row>
    <row r="47" spans="1:7">
      <c r="A47" s="290" t="s">
        <v>1935</v>
      </c>
      <c r="B47" s="290" t="s">
        <v>826</v>
      </c>
      <c r="C47" s="302" t="s">
        <v>1154</v>
      </c>
      <c r="D47" s="302" t="s">
        <v>1135</v>
      </c>
      <c r="E47" s="319" t="s">
        <v>997</v>
      </c>
      <c r="F47" s="320" t="s">
        <v>1398</v>
      </c>
      <c r="G47" s="320" t="s">
        <v>1399</v>
      </c>
    </row>
    <row r="48" spans="1:7">
      <c r="A48" s="290" t="s">
        <v>1935</v>
      </c>
      <c r="B48" s="487" t="s">
        <v>827</v>
      </c>
      <c r="C48" s="302" t="s">
        <v>1155</v>
      </c>
      <c r="D48" s="302" t="s">
        <v>1136</v>
      </c>
      <c r="E48" s="319" t="s">
        <v>998</v>
      </c>
      <c r="F48" s="320" t="s">
        <v>1400</v>
      </c>
      <c r="G48" s="320" t="s">
        <v>1401</v>
      </c>
    </row>
    <row r="49" spans="1:7">
      <c r="A49" s="290" t="s">
        <v>1935</v>
      </c>
      <c r="B49" s="290" t="s">
        <v>828</v>
      </c>
      <c r="C49" s="179" t="s">
        <v>1212</v>
      </c>
      <c r="D49" s="308" t="s">
        <v>1213</v>
      </c>
      <c r="E49" s="319" t="s">
        <v>997</v>
      </c>
      <c r="F49" s="320" t="s">
        <v>1402</v>
      </c>
      <c r="G49" s="320" t="s">
        <v>1403</v>
      </c>
    </row>
    <row r="50" spans="1:7">
      <c r="A50" s="290" t="s">
        <v>1935</v>
      </c>
      <c r="B50" s="290" t="s">
        <v>829</v>
      </c>
      <c r="C50" s="179" t="s">
        <v>1214</v>
      </c>
      <c r="D50" s="308" t="s">
        <v>1215</v>
      </c>
      <c r="E50" s="319" t="s">
        <v>998</v>
      </c>
      <c r="F50" s="320" t="s">
        <v>1404</v>
      </c>
      <c r="G50" s="320" t="s">
        <v>1405</v>
      </c>
    </row>
    <row r="51" spans="1:7">
      <c r="A51" s="290" t="s">
        <v>1935</v>
      </c>
      <c r="B51" s="290" t="s">
        <v>830</v>
      </c>
      <c r="C51" s="179" t="s">
        <v>1216</v>
      </c>
      <c r="D51" s="308" t="s">
        <v>1217</v>
      </c>
      <c r="E51" s="319" t="s">
        <v>998</v>
      </c>
      <c r="F51" s="320" t="s">
        <v>1406</v>
      </c>
      <c r="G51" s="320" t="s">
        <v>1407</v>
      </c>
    </row>
    <row r="52" spans="1:7">
      <c r="A52" s="290" t="s">
        <v>1935</v>
      </c>
      <c r="B52" s="290" t="s">
        <v>831</v>
      </c>
      <c r="C52" s="179" t="s">
        <v>1218</v>
      </c>
      <c r="D52" s="308" t="s">
        <v>1219</v>
      </c>
      <c r="E52" s="319" t="s">
        <v>998</v>
      </c>
      <c r="F52" s="320" t="s">
        <v>1408</v>
      </c>
      <c r="G52" s="320" t="s">
        <v>1409</v>
      </c>
    </row>
    <row r="53" spans="1:7">
      <c r="A53" s="491" t="s">
        <v>1935</v>
      </c>
      <c r="B53" s="486" t="s">
        <v>832</v>
      </c>
      <c r="C53" s="179" t="s">
        <v>1220</v>
      </c>
      <c r="D53" s="308" t="s">
        <v>1221</v>
      </c>
      <c r="E53" s="319" t="s">
        <v>998</v>
      </c>
      <c r="F53" s="320" t="s">
        <v>1410</v>
      </c>
      <c r="G53" s="320" t="s">
        <v>1411</v>
      </c>
    </row>
    <row r="54" spans="1:7">
      <c r="A54" s="290" t="s">
        <v>1935</v>
      </c>
      <c r="B54" s="487" t="s">
        <v>833</v>
      </c>
      <c r="C54" s="179" t="s">
        <v>1222</v>
      </c>
      <c r="D54" s="308" t="s">
        <v>1223</v>
      </c>
      <c r="E54" s="319" t="s">
        <v>995</v>
      </c>
      <c r="F54" s="320" t="s">
        <v>1412</v>
      </c>
      <c r="G54" s="320" t="s">
        <v>1413</v>
      </c>
    </row>
    <row r="55" spans="1:7">
      <c r="A55" s="290" t="s">
        <v>1935</v>
      </c>
      <c r="B55" s="290" t="s">
        <v>834</v>
      </c>
      <c r="E55" s="319" t="s">
        <v>995</v>
      </c>
      <c r="F55" s="320" t="s">
        <v>1414</v>
      </c>
      <c r="G55" s="320" t="s">
        <v>1415</v>
      </c>
    </row>
    <row r="56" spans="1:7">
      <c r="A56" s="290" t="s">
        <v>1935</v>
      </c>
      <c r="B56" s="312" t="s">
        <v>835</v>
      </c>
      <c r="E56" s="319" t="s">
        <v>995</v>
      </c>
      <c r="F56" s="320" t="s">
        <v>1416</v>
      </c>
      <c r="G56" s="320" t="s">
        <v>1417</v>
      </c>
    </row>
    <row r="57" spans="1:7">
      <c r="A57" s="208" t="s">
        <v>1936</v>
      </c>
      <c r="B57" s="487" t="s">
        <v>1039</v>
      </c>
      <c r="E57" s="319" t="s">
        <v>995</v>
      </c>
      <c r="F57" s="320" t="s">
        <v>1418</v>
      </c>
      <c r="G57" s="320" t="s">
        <v>1419</v>
      </c>
    </row>
    <row r="58" spans="1:7">
      <c r="A58" s="208" t="s">
        <v>1936</v>
      </c>
      <c r="B58" s="290" t="s">
        <v>1040</v>
      </c>
      <c r="E58" s="319" t="s">
        <v>997</v>
      </c>
      <c r="F58" s="320" t="s">
        <v>1420</v>
      </c>
      <c r="G58" s="320" t="s">
        <v>1421</v>
      </c>
    </row>
    <row r="59" spans="1:7">
      <c r="A59" s="208" t="s">
        <v>1936</v>
      </c>
      <c r="B59" s="290" t="s">
        <v>1041</v>
      </c>
      <c r="E59" s="319" t="s">
        <v>997</v>
      </c>
      <c r="F59" s="320" t="s">
        <v>1422</v>
      </c>
      <c r="G59" s="320" t="s">
        <v>1423</v>
      </c>
    </row>
    <row r="60" spans="1:7">
      <c r="A60" s="208" t="s">
        <v>1936</v>
      </c>
      <c r="B60" s="290" t="s">
        <v>1042</v>
      </c>
      <c r="E60" s="319" t="s">
        <v>997</v>
      </c>
      <c r="F60" s="320" t="s">
        <v>1424</v>
      </c>
      <c r="G60" s="320" t="s">
        <v>1425</v>
      </c>
    </row>
    <row r="61" spans="1:7">
      <c r="A61" s="208" t="s">
        <v>1936</v>
      </c>
      <c r="B61" s="290" t="s">
        <v>1043</v>
      </c>
      <c r="E61" s="319" t="s">
        <v>997</v>
      </c>
      <c r="F61" s="320" t="s">
        <v>1426</v>
      </c>
      <c r="G61" s="320" t="s">
        <v>1427</v>
      </c>
    </row>
    <row r="62" spans="1:7">
      <c r="A62" s="208" t="s">
        <v>1936</v>
      </c>
      <c r="B62" s="290" t="s">
        <v>1044</v>
      </c>
      <c r="E62" s="319" t="s">
        <v>997</v>
      </c>
      <c r="F62" s="320" t="s">
        <v>1428</v>
      </c>
      <c r="G62" s="320" t="s">
        <v>1429</v>
      </c>
    </row>
    <row r="63" spans="1:7">
      <c r="A63" s="208" t="s">
        <v>1936</v>
      </c>
      <c r="B63" s="290" t="s">
        <v>1047</v>
      </c>
      <c r="E63" s="319" t="s">
        <v>997</v>
      </c>
      <c r="F63" s="320" t="s">
        <v>1430</v>
      </c>
      <c r="G63" s="320" t="s">
        <v>1431</v>
      </c>
    </row>
    <row r="64" spans="1:7">
      <c r="A64" s="491" t="s">
        <v>1937</v>
      </c>
      <c r="B64" s="486" t="s">
        <v>1046</v>
      </c>
      <c r="E64" s="319" t="s">
        <v>997</v>
      </c>
      <c r="F64" s="320" t="s">
        <v>1432</v>
      </c>
      <c r="G64" s="320" t="s">
        <v>1433</v>
      </c>
    </row>
    <row r="65" spans="1:7">
      <c r="A65" s="208" t="s">
        <v>1936</v>
      </c>
      <c r="B65" s="290" t="s">
        <v>1045</v>
      </c>
      <c r="E65" s="319" t="s">
        <v>997</v>
      </c>
      <c r="F65" s="320" t="s">
        <v>1434</v>
      </c>
      <c r="G65" s="320" t="s">
        <v>1435</v>
      </c>
    </row>
    <row r="66" spans="1:7">
      <c r="A66" s="208" t="s">
        <v>1938</v>
      </c>
      <c r="B66" s="312" t="s">
        <v>1913</v>
      </c>
      <c r="E66" s="319" t="s">
        <v>997</v>
      </c>
      <c r="F66" s="320" t="s">
        <v>1436</v>
      </c>
      <c r="G66" s="320" t="s">
        <v>1437</v>
      </c>
    </row>
    <row r="67" spans="1:7">
      <c r="A67" s="208" t="s">
        <v>1938</v>
      </c>
      <c r="B67" s="312" t="s">
        <v>1914</v>
      </c>
      <c r="E67" s="319" t="s">
        <v>997</v>
      </c>
      <c r="F67" s="320" t="s">
        <v>1438</v>
      </c>
      <c r="G67" s="320" t="s">
        <v>1439</v>
      </c>
    </row>
    <row r="68" spans="1:7">
      <c r="A68" s="208" t="s">
        <v>1938</v>
      </c>
      <c r="B68" s="312" t="s">
        <v>1915</v>
      </c>
      <c r="E68" s="319" t="s">
        <v>997</v>
      </c>
      <c r="F68" s="320" t="s">
        <v>1440</v>
      </c>
      <c r="G68" s="320" t="s">
        <v>1441</v>
      </c>
    </row>
    <row r="69" spans="1:7">
      <c r="A69" s="208" t="s">
        <v>1938</v>
      </c>
      <c r="B69" s="312" t="s">
        <v>1916</v>
      </c>
      <c r="E69" s="319" t="s">
        <v>997</v>
      </c>
      <c r="F69" s="320" t="s">
        <v>1442</v>
      </c>
      <c r="G69" s="320" t="s">
        <v>1443</v>
      </c>
    </row>
    <row r="70" spans="1:7">
      <c r="A70" s="208" t="s">
        <v>1938</v>
      </c>
      <c r="B70" s="312" t="s">
        <v>1917</v>
      </c>
      <c r="E70" s="319" t="s">
        <v>997</v>
      </c>
      <c r="F70" s="320" t="s">
        <v>1444</v>
      </c>
      <c r="G70" s="320" t="s">
        <v>1445</v>
      </c>
    </row>
    <row r="71" spans="1:7">
      <c r="A71" s="208" t="s">
        <v>1938</v>
      </c>
      <c r="B71" s="312" t="s">
        <v>1918</v>
      </c>
      <c r="E71" s="319" t="s">
        <v>997</v>
      </c>
      <c r="F71" s="320" t="s">
        <v>1446</v>
      </c>
      <c r="G71" s="320" t="s">
        <v>1447</v>
      </c>
    </row>
    <row r="72" spans="1:7">
      <c r="A72" s="208" t="s">
        <v>1938</v>
      </c>
      <c r="B72" s="312" t="s">
        <v>1919</v>
      </c>
      <c r="E72" s="319" t="s">
        <v>997</v>
      </c>
      <c r="F72" s="320" t="s">
        <v>1448</v>
      </c>
      <c r="G72" s="320" t="s">
        <v>1449</v>
      </c>
    </row>
    <row r="73" spans="1:7">
      <c r="A73" s="208" t="s">
        <v>1938</v>
      </c>
      <c r="B73" s="312" t="s">
        <v>1920</v>
      </c>
      <c r="E73" s="319" t="s">
        <v>999</v>
      </c>
      <c r="F73" s="320" t="s">
        <v>1450</v>
      </c>
      <c r="G73" s="320" t="s">
        <v>1451</v>
      </c>
    </row>
    <row r="74" spans="1:7">
      <c r="A74" s="208" t="s">
        <v>1938</v>
      </c>
      <c r="B74" s="312" t="s">
        <v>1921</v>
      </c>
      <c r="E74" s="319" t="s">
        <v>999</v>
      </c>
      <c r="F74" s="320" t="s">
        <v>1452</v>
      </c>
      <c r="G74" s="320" t="s">
        <v>1453</v>
      </c>
    </row>
    <row r="75" spans="1:7">
      <c r="A75" s="290" t="s">
        <v>662</v>
      </c>
      <c r="B75" s="290" t="s">
        <v>634</v>
      </c>
      <c r="E75" s="319" t="s">
        <v>999</v>
      </c>
      <c r="F75" s="320" t="s">
        <v>1454</v>
      </c>
      <c r="G75" s="320" t="s">
        <v>1455</v>
      </c>
    </row>
    <row r="76" spans="1:7">
      <c r="A76" s="290" t="s">
        <v>662</v>
      </c>
      <c r="B76" s="290" t="s">
        <v>636</v>
      </c>
      <c r="E76" s="319" t="s">
        <v>999</v>
      </c>
      <c r="F76" s="320" t="s">
        <v>1456</v>
      </c>
      <c r="G76" s="320" t="s">
        <v>1457</v>
      </c>
    </row>
    <row r="77" spans="1:7">
      <c r="A77" s="208" t="s">
        <v>662</v>
      </c>
      <c r="B77" s="312" t="s">
        <v>637</v>
      </c>
      <c r="E77" s="319" t="s">
        <v>1000</v>
      </c>
      <c r="F77" s="320" t="s">
        <v>1458</v>
      </c>
      <c r="G77" s="320" t="s">
        <v>1459</v>
      </c>
    </row>
    <row r="78" spans="1:7">
      <c r="A78" s="290" t="s">
        <v>662</v>
      </c>
      <c r="B78" s="290" t="s">
        <v>635</v>
      </c>
      <c r="E78" s="319" t="s">
        <v>1000</v>
      </c>
      <c r="F78" s="320" t="s">
        <v>1460</v>
      </c>
      <c r="G78" s="320" t="s">
        <v>1461</v>
      </c>
    </row>
    <row r="79" spans="1:7">
      <c r="A79" s="208" t="s">
        <v>662</v>
      </c>
      <c r="B79" s="312" t="s">
        <v>638</v>
      </c>
      <c r="E79" s="319" t="s">
        <v>1000</v>
      </c>
      <c r="F79" s="320" t="s">
        <v>1462</v>
      </c>
      <c r="G79" s="320" t="s">
        <v>1463</v>
      </c>
    </row>
    <row r="80" spans="1:7">
      <c r="A80" s="208" t="s">
        <v>1939</v>
      </c>
      <c r="B80" s="312" t="s">
        <v>1922</v>
      </c>
      <c r="E80" s="319" t="s">
        <v>1000</v>
      </c>
      <c r="F80" s="320" t="s">
        <v>1464</v>
      </c>
      <c r="G80" s="320" t="s">
        <v>1465</v>
      </c>
    </row>
    <row r="81" spans="1:7">
      <c r="A81" s="208" t="s">
        <v>1939</v>
      </c>
      <c r="B81" s="312" t="s">
        <v>1923</v>
      </c>
      <c r="E81" s="319" t="s">
        <v>1000</v>
      </c>
      <c r="F81" s="320" t="s">
        <v>1466</v>
      </c>
      <c r="G81" s="320" t="s">
        <v>1467</v>
      </c>
    </row>
    <row r="82" spans="1:7">
      <c r="A82" s="208" t="s">
        <v>1939</v>
      </c>
      <c r="B82" s="312" t="s">
        <v>1924</v>
      </c>
      <c r="E82" s="319" t="s">
        <v>1000</v>
      </c>
      <c r="F82" s="320" t="s">
        <v>1468</v>
      </c>
      <c r="G82" s="320" t="s">
        <v>1469</v>
      </c>
    </row>
    <row r="83" spans="1:7">
      <c r="A83" s="208" t="s">
        <v>1939</v>
      </c>
      <c r="B83" s="312" t="s">
        <v>1925</v>
      </c>
      <c r="E83" s="319" t="s">
        <v>1000</v>
      </c>
      <c r="F83" s="320" t="s">
        <v>1470</v>
      </c>
      <c r="G83" s="320" t="s">
        <v>1471</v>
      </c>
    </row>
    <row r="84" spans="1:7">
      <c r="A84" s="208" t="s">
        <v>1939</v>
      </c>
      <c r="B84" s="312" t="s">
        <v>1926</v>
      </c>
      <c r="E84" s="319" t="s">
        <v>1000</v>
      </c>
      <c r="F84" s="320" t="s">
        <v>1472</v>
      </c>
      <c r="G84" s="320" t="s">
        <v>1473</v>
      </c>
    </row>
    <row r="85" spans="1:7">
      <c r="A85" s="208" t="s">
        <v>1940</v>
      </c>
      <c r="B85" s="312" t="s">
        <v>1927</v>
      </c>
      <c r="E85" s="319" t="s">
        <v>1000</v>
      </c>
      <c r="F85" s="320" t="s">
        <v>1474</v>
      </c>
      <c r="G85" s="320" t="s">
        <v>1475</v>
      </c>
    </row>
    <row r="86" spans="1:7">
      <c r="A86" s="208" t="s">
        <v>1940</v>
      </c>
      <c r="B86" s="312" t="s">
        <v>1928</v>
      </c>
      <c r="E86" s="319" t="s">
        <v>1000</v>
      </c>
      <c r="F86" s="320" t="s">
        <v>1476</v>
      </c>
      <c r="G86" s="320" t="s">
        <v>1477</v>
      </c>
    </row>
    <row r="87" spans="1:7">
      <c r="A87" s="208" t="s">
        <v>1940</v>
      </c>
      <c r="B87" s="312" t="s">
        <v>1929</v>
      </c>
      <c r="E87" s="319" t="s">
        <v>1000</v>
      </c>
      <c r="F87" s="320" t="s">
        <v>1478</v>
      </c>
      <c r="G87" s="320" t="s">
        <v>1479</v>
      </c>
    </row>
    <row r="88" spans="1:7">
      <c r="A88" s="208" t="s">
        <v>1940</v>
      </c>
      <c r="B88" s="312" t="s">
        <v>1930</v>
      </c>
      <c r="E88" s="319" t="s">
        <v>1000</v>
      </c>
      <c r="F88" s="320" t="s">
        <v>1480</v>
      </c>
      <c r="G88" s="320" t="s">
        <v>1481</v>
      </c>
    </row>
    <row r="89" spans="1:7">
      <c r="A89" s="208" t="s">
        <v>1940</v>
      </c>
      <c r="B89" s="312" t="s">
        <v>1931</v>
      </c>
      <c r="E89" s="319" t="s">
        <v>1000</v>
      </c>
      <c r="F89" s="320" t="s">
        <v>1482</v>
      </c>
      <c r="G89" s="320" t="s">
        <v>1483</v>
      </c>
    </row>
    <row r="90" spans="1:7">
      <c r="A90" s="208" t="s">
        <v>1941</v>
      </c>
      <c r="B90" s="312" t="s">
        <v>1048</v>
      </c>
      <c r="E90" s="319" t="s">
        <v>1000</v>
      </c>
      <c r="F90" s="320" t="s">
        <v>1484</v>
      </c>
      <c r="G90" s="320" t="s">
        <v>1485</v>
      </c>
    </row>
    <row r="91" spans="1:7">
      <c r="A91" s="208" t="s">
        <v>1941</v>
      </c>
      <c r="B91" s="312" t="s">
        <v>1049</v>
      </c>
      <c r="E91" s="319" t="s">
        <v>1000</v>
      </c>
      <c r="F91" s="320" t="s">
        <v>1486</v>
      </c>
      <c r="G91" s="320" t="s">
        <v>1487</v>
      </c>
    </row>
    <row r="92" spans="1:7">
      <c r="A92" s="208" t="s">
        <v>1941</v>
      </c>
      <c r="B92" s="312" t="s">
        <v>1050</v>
      </c>
      <c r="E92" s="319" t="s">
        <v>999</v>
      </c>
      <c r="F92" s="320" t="s">
        <v>1488</v>
      </c>
      <c r="G92" s="320" t="s">
        <v>1489</v>
      </c>
    </row>
    <row r="93" spans="1:7">
      <c r="A93" s="208" t="s">
        <v>1941</v>
      </c>
      <c r="B93" s="312" t="s">
        <v>1051</v>
      </c>
      <c r="E93" s="319" t="s">
        <v>999</v>
      </c>
      <c r="F93" s="320" t="s">
        <v>1490</v>
      </c>
      <c r="G93" s="320" t="s">
        <v>1491</v>
      </c>
    </row>
    <row r="94" spans="1:7">
      <c r="A94" s="208" t="s">
        <v>1941</v>
      </c>
      <c r="B94" s="312" t="s">
        <v>1052</v>
      </c>
      <c r="E94" s="319" t="s">
        <v>997</v>
      </c>
      <c r="F94" s="320" t="s">
        <v>1492</v>
      </c>
      <c r="G94" s="320" t="s">
        <v>1493</v>
      </c>
    </row>
    <row r="95" spans="1:7">
      <c r="A95" s="208" t="s">
        <v>1941</v>
      </c>
      <c r="B95" s="312" t="s">
        <v>1053</v>
      </c>
      <c r="E95" s="319" t="s">
        <v>995</v>
      </c>
      <c r="F95" s="320" t="s">
        <v>1494</v>
      </c>
      <c r="G95" s="320" t="s">
        <v>1495</v>
      </c>
    </row>
    <row r="96" spans="1:7">
      <c r="A96" s="491" t="s">
        <v>1942</v>
      </c>
      <c r="B96" s="486" t="s">
        <v>1054</v>
      </c>
      <c r="E96" s="319" t="s">
        <v>995</v>
      </c>
      <c r="F96" s="320" t="s">
        <v>1496</v>
      </c>
      <c r="G96" s="320" t="s">
        <v>1497</v>
      </c>
    </row>
    <row r="97" spans="1:7">
      <c r="A97" s="491" t="s">
        <v>1942</v>
      </c>
      <c r="B97" s="486" t="s">
        <v>1055</v>
      </c>
      <c r="E97" s="319" t="s">
        <v>996</v>
      </c>
      <c r="F97" s="320" t="s">
        <v>1498</v>
      </c>
      <c r="G97" s="320" t="s">
        <v>1499</v>
      </c>
    </row>
    <row r="98" spans="1:7">
      <c r="A98" s="491" t="s">
        <v>1942</v>
      </c>
      <c r="B98" s="486" t="s">
        <v>1056</v>
      </c>
      <c r="E98" s="319" t="s">
        <v>997</v>
      </c>
      <c r="F98" s="320" t="s">
        <v>1500</v>
      </c>
      <c r="G98" s="320" t="s">
        <v>1501</v>
      </c>
    </row>
    <row r="99" spans="1:7">
      <c r="A99" s="491" t="s">
        <v>1942</v>
      </c>
      <c r="B99" s="486" t="s">
        <v>1057</v>
      </c>
      <c r="E99" s="319" t="s">
        <v>997</v>
      </c>
      <c r="F99" s="320" t="s">
        <v>1502</v>
      </c>
      <c r="G99" s="320" t="s">
        <v>1503</v>
      </c>
    </row>
    <row r="100" spans="1:7">
      <c r="A100" s="491" t="s">
        <v>1943</v>
      </c>
      <c r="B100" s="486" t="s">
        <v>1156</v>
      </c>
      <c r="E100" s="319" t="s">
        <v>998</v>
      </c>
      <c r="F100" s="320" t="s">
        <v>1504</v>
      </c>
      <c r="G100" s="320" t="s">
        <v>1505</v>
      </c>
    </row>
    <row r="101" spans="1:7">
      <c r="A101" s="491" t="s">
        <v>1943</v>
      </c>
      <c r="B101" s="486" t="s">
        <v>1157</v>
      </c>
      <c r="E101" s="319" t="s">
        <v>998</v>
      </c>
      <c r="F101" s="320" t="s">
        <v>1506</v>
      </c>
      <c r="G101" s="320" t="s">
        <v>1507</v>
      </c>
    </row>
    <row r="102" spans="1:7">
      <c r="A102" s="491" t="s">
        <v>1944</v>
      </c>
      <c r="B102" s="486" t="s">
        <v>1159</v>
      </c>
      <c r="E102" s="319" t="s">
        <v>998</v>
      </c>
      <c r="F102" s="320" t="s">
        <v>1508</v>
      </c>
      <c r="G102" s="320" t="s">
        <v>1509</v>
      </c>
    </row>
    <row r="103" spans="1:7">
      <c r="A103" s="491" t="s">
        <v>1944</v>
      </c>
      <c r="B103" s="486" t="s">
        <v>1158</v>
      </c>
      <c r="E103" s="319" t="s">
        <v>998</v>
      </c>
      <c r="F103" s="320" t="s">
        <v>1510</v>
      </c>
      <c r="G103" s="320" t="s">
        <v>1511</v>
      </c>
    </row>
    <row r="104" spans="1:7">
      <c r="A104" s="494" t="s">
        <v>1946</v>
      </c>
      <c r="B104" s="489"/>
      <c r="E104" s="319" t="s">
        <v>995</v>
      </c>
      <c r="F104" s="320" t="s">
        <v>1512</v>
      </c>
      <c r="G104" s="320" t="s">
        <v>1513</v>
      </c>
    </row>
    <row r="105" spans="1:7">
      <c r="A105" s="492"/>
      <c r="B105" s="493"/>
      <c r="E105" s="319" t="s">
        <v>995</v>
      </c>
      <c r="F105" s="320" t="s">
        <v>1514</v>
      </c>
      <c r="G105" s="320" t="s">
        <v>1515</v>
      </c>
    </row>
    <row r="106" spans="1:7">
      <c r="E106" s="319" t="s">
        <v>995</v>
      </c>
      <c r="F106" s="320" t="s">
        <v>1516</v>
      </c>
      <c r="G106" s="320" t="s">
        <v>1517</v>
      </c>
    </row>
    <row r="107" spans="1:7">
      <c r="E107" s="319" t="s">
        <v>995</v>
      </c>
      <c r="F107" s="320" t="s">
        <v>1518</v>
      </c>
      <c r="G107" s="320" t="s">
        <v>1519</v>
      </c>
    </row>
    <row r="108" spans="1:7">
      <c r="E108" s="319" t="s">
        <v>995</v>
      </c>
      <c r="F108" s="320" t="s">
        <v>1520</v>
      </c>
      <c r="G108" s="320" t="s">
        <v>1521</v>
      </c>
    </row>
    <row r="109" spans="1:7">
      <c r="E109" s="319" t="s">
        <v>995</v>
      </c>
      <c r="F109" s="320" t="s">
        <v>1522</v>
      </c>
      <c r="G109" s="320" t="s">
        <v>1523</v>
      </c>
    </row>
    <row r="110" spans="1:7">
      <c r="E110" s="319" t="s">
        <v>997</v>
      </c>
      <c r="F110" s="320" t="s">
        <v>1524</v>
      </c>
      <c r="G110" s="320" t="s">
        <v>1525</v>
      </c>
    </row>
    <row r="111" spans="1:7">
      <c r="E111" s="319" t="s">
        <v>995</v>
      </c>
      <c r="F111" s="320" t="s">
        <v>1526</v>
      </c>
      <c r="G111" s="320" t="s">
        <v>1527</v>
      </c>
    </row>
    <row r="112" spans="1:7">
      <c r="E112" s="319" t="s">
        <v>995</v>
      </c>
      <c r="F112" s="320" t="s">
        <v>1528</v>
      </c>
      <c r="G112" s="320" t="s">
        <v>1529</v>
      </c>
    </row>
    <row r="113" spans="5:7">
      <c r="E113" s="319" t="s">
        <v>995</v>
      </c>
      <c r="F113" s="320" t="s">
        <v>1530</v>
      </c>
      <c r="G113" s="320" t="s">
        <v>1531</v>
      </c>
    </row>
    <row r="114" spans="5:7">
      <c r="E114" s="319" t="s">
        <v>995</v>
      </c>
      <c r="F114" s="320" t="s">
        <v>1532</v>
      </c>
      <c r="G114" s="320" t="s">
        <v>1533</v>
      </c>
    </row>
    <row r="115" spans="5:7">
      <c r="E115" s="319" t="s">
        <v>995</v>
      </c>
      <c r="F115" s="320" t="s">
        <v>1534</v>
      </c>
      <c r="G115" s="320" t="s">
        <v>1535</v>
      </c>
    </row>
    <row r="116" spans="5:7">
      <c r="E116" s="319" t="s">
        <v>998</v>
      </c>
      <c r="F116" s="320" t="s">
        <v>1536</v>
      </c>
      <c r="G116" s="320" t="s">
        <v>1537</v>
      </c>
    </row>
    <row r="117" spans="5:7">
      <c r="E117" s="319" t="s">
        <v>998</v>
      </c>
      <c r="F117" s="320" t="s">
        <v>1538</v>
      </c>
      <c r="G117" s="320" t="s">
        <v>1539</v>
      </c>
    </row>
    <row r="118" spans="5:7">
      <c r="E118" s="319" t="s">
        <v>998</v>
      </c>
      <c r="F118" s="320" t="s">
        <v>1540</v>
      </c>
      <c r="G118" s="320" t="s">
        <v>1541</v>
      </c>
    </row>
    <row r="119" spans="5:7">
      <c r="E119" s="319" t="s">
        <v>997</v>
      </c>
      <c r="F119" s="320" t="s">
        <v>1542</v>
      </c>
      <c r="G119" s="320" t="s">
        <v>1543</v>
      </c>
    </row>
    <row r="120" spans="5:7">
      <c r="E120" s="319" t="s">
        <v>997</v>
      </c>
      <c r="F120" s="320" t="s">
        <v>1544</v>
      </c>
      <c r="G120" s="320" t="s">
        <v>1545</v>
      </c>
    </row>
    <row r="121" spans="5:7">
      <c r="E121" s="319" t="s">
        <v>998</v>
      </c>
      <c r="F121" s="320" t="s">
        <v>1546</v>
      </c>
      <c r="G121" s="320" t="s">
        <v>1547</v>
      </c>
    </row>
    <row r="122" spans="5:7">
      <c r="E122" s="319" t="s">
        <v>998</v>
      </c>
      <c r="F122" s="320" t="s">
        <v>1548</v>
      </c>
      <c r="G122" s="320" t="s">
        <v>1549</v>
      </c>
    </row>
    <row r="123" spans="5:7">
      <c r="E123" s="319" t="s">
        <v>998</v>
      </c>
      <c r="F123" s="320" t="s">
        <v>1550</v>
      </c>
      <c r="G123" s="320" t="s">
        <v>1551</v>
      </c>
    </row>
    <row r="124" spans="5:7">
      <c r="E124" s="319" t="s">
        <v>998</v>
      </c>
      <c r="F124" s="320" t="s">
        <v>1552</v>
      </c>
      <c r="G124" s="320" t="s">
        <v>1553</v>
      </c>
    </row>
    <row r="125" spans="5:7">
      <c r="E125" s="319" t="s">
        <v>997</v>
      </c>
      <c r="F125" s="320" t="s">
        <v>1554</v>
      </c>
      <c r="G125" s="320" t="s">
        <v>1555</v>
      </c>
    </row>
    <row r="126" spans="5:7">
      <c r="E126" s="319" t="s">
        <v>995</v>
      </c>
      <c r="F126" s="320" t="s">
        <v>1556</v>
      </c>
      <c r="G126" s="320" t="s">
        <v>1557</v>
      </c>
    </row>
    <row r="127" spans="5:7">
      <c r="E127" s="319" t="s">
        <v>995</v>
      </c>
      <c r="F127" s="320" t="s">
        <v>1558</v>
      </c>
      <c r="G127" s="320" t="s">
        <v>1559</v>
      </c>
    </row>
    <row r="128" spans="5:7">
      <c r="E128" s="319" t="s">
        <v>995</v>
      </c>
      <c r="F128" s="320" t="s">
        <v>1560</v>
      </c>
      <c r="G128" s="320" t="s">
        <v>1561</v>
      </c>
    </row>
    <row r="129" spans="5:7">
      <c r="E129" s="319" t="s">
        <v>995</v>
      </c>
      <c r="F129" s="320" t="s">
        <v>1562</v>
      </c>
      <c r="G129" s="320" t="s">
        <v>1563</v>
      </c>
    </row>
    <row r="130" spans="5:7">
      <c r="E130" s="319" t="s">
        <v>995</v>
      </c>
      <c r="F130" s="320" t="s">
        <v>1564</v>
      </c>
      <c r="G130" s="320" t="s">
        <v>1565</v>
      </c>
    </row>
    <row r="131" spans="5:7">
      <c r="E131" s="319" t="s">
        <v>995</v>
      </c>
      <c r="F131" s="320" t="s">
        <v>1566</v>
      </c>
      <c r="G131" s="320" t="s">
        <v>1567</v>
      </c>
    </row>
    <row r="132" spans="5:7">
      <c r="E132" s="319" t="s">
        <v>995</v>
      </c>
      <c r="F132" s="320" t="s">
        <v>1568</v>
      </c>
      <c r="G132" s="320" t="s">
        <v>1569</v>
      </c>
    </row>
    <row r="133" spans="5:7">
      <c r="E133" s="319" t="s">
        <v>996</v>
      </c>
      <c r="F133" s="320" t="s">
        <v>1570</v>
      </c>
      <c r="G133" s="320" t="s">
        <v>1571</v>
      </c>
    </row>
    <row r="134" spans="5:7">
      <c r="E134" s="319" t="s">
        <v>996</v>
      </c>
      <c r="F134" s="320" t="s">
        <v>1572</v>
      </c>
      <c r="G134" s="320" t="s">
        <v>1573</v>
      </c>
    </row>
    <row r="135" spans="5:7">
      <c r="E135" s="319" t="s">
        <v>996</v>
      </c>
      <c r="F135" s="320" t="s">
        <v>1574</v>
      </c>
      <c r="G135" s="320" t="s">
        <v>1575</v>
      </c>
    </row>
    <row r="136" spans="5:7">
      <c r="E136" s="319" t="s">
        <v>996</v>
      </c>
      <c r="F136" s="320" t="s">
        <v>1576</v>
      </c>
      <c r="G136" s="320" t="s">
        <v>1577</v>
      </c>
    </row>
    <row r="137" spans="5:7">
      <c r="E137" s="319" t="s">
        <v>999</v>
      </c>
      <c r="F137" s="320" t="s">
        <v>1578</v>
      </c>
      <c r="G137" s="320" t="s">
        <v>1579</v>
      </c>
    </row>
    <row r="138" spans="5:7">
      <c r="E138" s="319" t="s">
        <v>999</v>
      </c>
      <c r="F138" s="320" t="s">
        <v>1580</v>
      </c>
      <c r="G138" s="320" t="s">
        <v>1581</v>
      </c>
    </row>
    <row r="139" spans="5:7">
      <c r="E139" s="319" t="s">
        <v>998</v>
      </c>
      <c r="F139" s="320" t="s">
        <v>1582</v>
      </c>
      <c r="G139" s="320" t="s">
        <v>1583</v>
      </c>
    </row>
    <row r="140" spans="5:7">
      <c r="E140" s="319" t="s">
        <v>999</v>
      </c>
      <c r="F140" s="320" t="s">
        <v>1584</v>
      </c>
      <c r="G140" s="320" t="s">
        <v>1585</v>
      </c>
    </row>
    <row r="141" spans="5:7">
      <c r="E141" s="319" t="s">
        <v>999</v>
      </c>
      <c r="F141" s="320" t="s">
        <v>1586</v>
      </c>
      <c r="G141" s="320" t="s">
        <v>1587</v>
      </c>
    </row>
    <row r="142" spans="5:7">
      <c r="E142" s="319" t="s">
        <v>1000</v>
      </c>
      <c r="F142" s="320" t="s">
        <v>1588</v>
      </c>
      <c r="G142" s="320" t="s">
        <v>1589</v>
      </c>
    </row>
    <row r="143" spans="5:7">
      <c r="E143" s="319" t="s">
        <v>1000</v>
      </c>
      <c r="F143" s="320" t="s">
        <v>1590</v>
      </c>
      <c r="G143" s="320" t="s">
        <v>1591</v>
      </c>
    </row>
    <row r="144" spans="5:7">
      <c r="E144" s="319" t="s">
        <v>997</v>
      </c>
      <c r="F144" s="320" t="s">
        <v>1592</v>
      </c>
      <c r="G144" s="320" t="s">
        <v>1593</v>
      </c>
    </row>
    <row r="145" spans="5:7">
      <c r="E145" s="319" t="s">
        <v>998</v>
      </c>
      <c r="F145" s="320" t="s">
        <v>1594</v>
      </c>
      <c r="G145" s="320" t="s">
        <v>1595</v>
      </c>
    </row>
    <row r="146" spans="5:7">
      <c r="E146" s="319" t="s">
        <v>995</v>
      </c>
      <c r="F146" s="320" t="s">
        <v>1596</v>
      </c>
      <c r="G146" s="320" t="s">
        <v>1597</v>
      </c>
    </row>
    <row r="147" spans="5:7">
      <c r="E147" s="319" t="s">
        <v>997</v>
      </c>
      <c r="F147" s="320" t="s">
        <v>1598</v>
      </c>
      <c r="G147" s="320" t="s">
        <v>1599</v>
      </c>
    </row>
    <row r="148" spans="5:7">
      <c r="E148" s="319" t="s">
        <v>997</v>
      </c>
      <c r="F148" s="320" t="s">
        <v>1600</v>
      </c>
      <c r="G148" s="320" t="s">
        <v>1601</v>
      </c>
    </row>
    <row r="149" spans="5:7">
      <c r="E149" s="319" t="s">
        <v>997</v>
      </c>
      <c r="F149" s="320" t="s">
        <v>1602</v>
      </c>
      <c r="G149" s="320" t="s">
        <v>1603</v>
      </c>
    </row>
    <row r="150" spans="5:7">
      <c r="E150" s="319" t="s">
        <v>997</v>
      </c>
      <c r="F150" s="320" t="s">
        <v>1604</v>
      </c>
      <c r="G150" s="320" t="s">
        <v>1605</v>
      </c>
    </row>
    <row r="151" spans="5:7">
      <c r="E151" s="319" t="s">
        <v>996</v>
      </c>
      <c r="F151" s="320" t="s">
        <v>1606</v>
      </c>
      <c r="G151" s="320" t="s">
        <v>1607</v>
      </c>
    </row>
    <row r="152" spans="5:7">
      <c r="E152" s="319" t="s">
        <v>998</v>
      </c>
      <c r="F152" s="320" t="s">
        <v>1608</v>
      </c>
      <c r="G152" s="320" t="s">
        <v>1609</v>
      </c>
    </row>
    <row r="153" spans="5:7">
      <c r="E153" s="319" t="s">
        <v>998</v>
      </c>
      <c r="F153" s="320" t="s">
        <v>1610</v>
      </c>
      <c r="G153" s="320" t="s">
        <v>1611</v>
      </c>
    </row>
    <row r="154" spans="5:7">
      <c r="E154" s="319" t="s">
        <v>995</v>
      </c>
      <c r="F154" s="320" t="s">
        <v>1612</v>
      </c>
      <c r="G154" s="320" t="s">
        <v>1613</v>
      </c>
    </row>
    <row r="155" spans="5:7">
      <c r="E155" s="319" t="s">
        <v>995</v>
      </c>
      <c r="F155" s="320" t="s">
        <v>1614</v>
      </c>
      <c r="G155" s="320" t="s">
        <v>1615</v>
      </c>
    </row>
    <row r="156" spans="5:7">
      <c r="E156" s="319" t="s">
        <v>995</v>
      </c>
      <c r="F156" s="320" t="s">
        <v>1616</v>
      </c>
      <c r="G156" s="320" t="s">
        <v>1617</v>
      </c>
    </row>
    <row r="157" spans="5:7">
      <c r="E157" s="319" t="s">
        <v>997</v>
      </c>
      <c r="F157" s="320" t="s">
        <v>1618</v>
      </c>
      <c r="G157" s="320" t="s">
        <v>1619</v>
      </c>
    </row>
    <row r="158" spans="5:7">
      <c r="E158" s="319" t="s">
        <v>997</v>
      </c>
      <c r="F158" s="320" t="s">
        <v>1620</v>
      </c>
      <c r="G158" s="320" t="s">
        <v>1621</v>
      </c>
    </row>
    <row r="159" spans="5:7">
      <c r="E159" s="319" t="s">
        <v>997</v>
      </c>
      <c r="F159" s="320" t="s">
        <v>1622</v>
      </c>
      <c r="G159" s="320" t="s">
        <v>1623</v>
      </c>
    </row>
    <row r="160" spans="5:7">
      <c r="E160" s="319" t="s">
        <v>995</v>
      </c>
      <c r="F160" s="320" t="s">
        <v>1624</v>
      </c>
      <c r="G160" s="320" t="s">
        <v>1625</v>
      </c>
    </row>
    <row r="161" spans="5:7">
      <c r="E161" s="319" t="s">
        <v>996</v>
      </c>
      <c r="F161" s="320" t="s">
        <v>1626</v>
      </c>
      <c r="G161" s="320" t="s">
        <v>1627</v>
      </c>
    </row>
    <row r="162" spans="5:7">
      <c r="E162" s="319" t="s">
        <v>997</v>
      </c>
      <c r="F162" s="320" t="s">
        <v>1628</v>
      </c>
      <c r="G162" s="320" t="s">
        <v>1629</v>
      </c>
    </row>
    <row r="163" spans="5:7">
      <c r="E163" s="319" t="s">
        <v>995</v>
      </c>
      <c r="F163" s="320" t="s">
        <v>1630</v>
      </c>
      <c r="G163" s="320" t="s">
        <v>1631</v>
      </c>
    </row>
    <row r="164" spans="5:7">
      <c r="E164" s="319" t="s">
        <v>996</v>
      </c>
      <c r="F164" s="320" t="s">
        <v>1632</v>
      </c>
      <c r="G164" s="320" t="s">
        <v>1633</v>
      </c>
    </row>
    <row r="165" spans="5:7">
      <c r="E165" s="319" t="s">
        <v>997</v>
      </c>
      <c r="F165" s="320" t="s">
        <v>1634</v>
      </c>
      <c r="G165" s="320" t="s">
        <v>1635</v>
      </c>
    </row>
    <row r="166" spans="5:7">
      <c r="E166" s="319" t="s">
        <v>995</v>
      </c>
      <c r="F166" s="320" t="s">
        <v>1636</v>
      </c>
      <c r="G166" s="320" t="s">
        <v>1637</v>
      </c>
    </row>
    <row r="167" spans="5:7">
      <c r="E167" s="319" t="s">
        <v>995</v>
      </c>
      <c r="F167" s="320" t="s">
        <v>1638</v>
      </c>
      <c r="G167" s="320" t="s">
        <v>1639</v>
      </c>
    </row>
    <row r="168" spans="5:7">
      <c r="E168" s="319" t="s">
        <v>995</v>
      </c>
      <c r="F168" s="320" t="s">
        <v>1640</v>
      </c>
      <c r="G168" s="320" t="s">
        <v>1641</v>
      </c>
    </row>
    <row r="169" spans="5:7">
      <c r="E169" s="319" t="s">
        <v>997</v>
      </c>
      <c r="F169" s="320" t="s">
        <v>1642</v>
      </c>
      <c r="G169" s="320" t="s">
        <v>1643</v>
      </c>
    </row>
    <row r="170" spans="5:7">
      <c r="E170" s="319" t="s">
        <v>995</v>
      </c>
      <c r="F170" s="320" t="s">
        <v>1644</v>
      </c>
      <c r="G170" s="320" t="s">
        <v>1645</v>
      </c>
    </row>
    <row r="171" spans="5:7">
      <c r="E171" s="319" t="s">
        <v>998</v>
      </c>
      <c r="F171" s="320" t="s">
        <v>1807</v>
      </c>
      <c r="G171" s="320" t="s">
        <v>1806</v>
      </c>
    </row>
    <row r="172" spans="5:7">
      <c r="E172" s="319" t="s">
        <v>998</v>
      </c>
      <c r="F172" s="320" t="s">
        <v>1646</v>
      </c>
      <c r="G172" s="320" t="s">
        <v>1647</v>
      </c>
    </row>
    <row r="173" spans="5:7">
      <c r="E173" s="319" t="s">
        <v>998</v>
      </c>
      <c r="F173" s="320" t="s">
        <v>1648</v>
      </c>
      <c r="G173" s="320" t="s">
        <v>1649</v>
      </c>
    </row>
    <row r="174" spans="5:7">
      <c r="E174" s="319" t="s">
        <v>998</v>
      </c>
      <c r="F174" s="320" t="s">
        <v>1650</v>
      </c>
      <c r="G174" s="320" t="s">
        <v>1651</v>
      </c>
    </row>
    <row r="175" spans="5:7">
      <c r="E175" s="319" t="s">
        <v>995</v>
      </c>
      <c r="F175" s="320" t="s">
        <v>1652</v>
      </c>
      <c r="G175" s="320" t="s">
        <v>1653</v>
      </c>
    </row>
    <row r="176" spans="5:7">
      <c r="E176" s="319" t="s">
        <v>995</v>
      </c>
      <c r="F176" s="320" t="s">
        <v>1654</v>
      </c>
      <c r="G176" s="320" t="s">
        <v>1655</v>
      </c>
    </row>
    <row r="177" spans="5:7">
      <c r="E177" s="319" t="s">
        <v>995</v>
      </c>
      <c r="F177" s="320" t="s">
        <v>1656</v>
      </c>
      <c r="G177" s="320" t="s">
        <v>1657</v>
      </c>
    </row>
    <row r="178" spans="5:7">
      <c r="E178" s="319" t="s">
        <v>1000</v>
      </c>
      <c r="F178" s="320" t="s">
        <v>1658</v>
      </c>
      <c r="G178" s="320" t="s">
        <v>1659</v>
      </c>
    </row>
    <row r="179" spans="5:7">
      <c r="E179" s="319" t="s">
        <v>995</v>
      </c>
      <c r="F179" s="320" t="s">
        <v>1660</v>
      </c>
      <c r="G179" s="320" t="s">
        <v>1661</v>
      </c>
    </row>
    <row r="180" spans="5:7">
      <c r="E180" s="319" t="s">
        <v>995</v>
      </c>
      <c r="F180" s="320" t="s">
        <v>1662</v>
      </c>
      <c r="G180" s="320" t="s">
        <v>1663</v>
      </c>
    </row>
    <row r="181" spans="5:7">
      <c r="E181" s="319" t="s">
        <v>996</v>
      </c>
      <c r="F181" s="320" t="s">
        <v>1664</v>
      </c>
      <c r="G181" s="320" t="s">
        <v>1665</v>
      </c>
    </row>
    <row r="182" spans="5:7">
      <c r="E182" s="319" t="s">
        <v>996</v>
      </c>
      <c r="F182" s="320" t="s">
        <v>1666</v>
      </c>
      <c r="G182" s="320" t="s">
        <v>1667</v>
      </c>
    </row>
    <row r="183" spans="5:7">
      <c r="E183" s="319" t="s">
        <v>996</v>
      </c>
      <c r="F183" s="320" t="s">
        <v>1668</v>
      </c>
      <c r="G183" s="320" t="s">
        <v>1669</v>
      </c>
    </row>
    <row r="184" spans="5:7">
      <c r="E184" s="319" t="s">
        <v>996</v>
      </c>
      <c r="F184" s="320" t="s">
        <v>1670</v>
      </c>
      <c r="G184" s="320" t="s">
        <v>1671</v>
      </c>
    </row>
    <row r="185" spans="5:7">
      <c r="E185" s="319" t="s">
        <v>997</v>
      </c>
      <c r="F185" s="320" t="s">
        <v>1672</v>
      </c>
      <c r="G185" s="320" t="s">
        <v>1673</v>
      </c>
    </row>
    <row r="186" spans="5:7">
      <c r="E186" s="319" t="s">
        <v>997</v>
      </c>
      <c r="F186" s="320" t="s">
        <v>1674</v>
      </c>
      <c r="G186" s="320" t="s">
        <v>1675</v>
      </c>
    </row>
    <row r="187" spans="5:7">
      <c r="E187" s="319" t="s">
        <v>996</v>
      </c>
      <c r="F187" s="320" t="s">
        <v>1676</v>
      </c>
      <c r="G187" s="320" t="s">
        <v>1677</v>
      </c>
    </row>
    <row r="188" spans="5:7">
      <c r="E188" s="319" t="s">
        <v>995</v>
      </c>
      <c r="F188" s="320" t="s">
        <v>1678</v>
      </c>
      <c r="G188" s="320" t="s">
        <v>1679</v>
      </c>
    </row>
    <row r="189" spans="5:7">
      <c r="E189" s="319" t="s">
        <v>997</v>
      </c>
      <c r="F189" s="320" t="s">
        <v>1680</v>
      </c>
      <c r="G189" s="320" t="s">
        <v>1681</v>
      </c>
    </row>
    <row r="190" spans="5:7">
      <c r="E190" s="319" t="s">
        <v>997</v>
      </c>
      <c r="F190" s="320" t="s">
        <v>1682</v>
      </c>
      <c r="G190" s="320" t="s">
        <v>1683</v>
      </c>
    </row>
    <row r="191" spans="5:7">
      <c r="E191" s="319" t="s">
        <v>997</v>
      </c>
      <c r="F191" s="320" t="s">
        <v>1684</v>
      </c>
      <c r="G191" s="320" t="s">
        <v>1685</v>
      </c>
    </row>
    <row r="192" spans="5:7">
      <c r="E192" s="319" t="s">
        <v>998</v>
      </c>
      <c r="F192" s="320" t="s">
        <v>1686</v>
      </c>
      <c r="G192" s="320" t="s">
        <v>1687</v>
      </c>
    </row>
    <row r="193" spans="5:7">
      <c r="E193" s="319" t="s">
        <v>998</v>
      </c>
      <c r="F193" s="320" t="s">
        <v>1688</v>
      </c>
      <c r="G193" s="320" t="s">
        <v>1689</v>
      </c>
    </row>
    <row r="194" spans="5:7">
      <c r="E194" s="319" t="s">
        <v>998</v>
      </c>
      <c r="F194" s="320" t="s">
        <v>1690</v>
      </c>
      <c r="G194" s="320" t="s">
        <v>1691</v>
      </c>
    </row>
    <row r="195" spans="5:7">
      <c r="E195" s="319" t="s">
        <v>995</v>
      </c>
      <c r="F195" s="320" t="s">
        <v>1692</v>
      </c>
      <c r="G195" s="320" t="s">
        <v>1693</v>
      </c>
    </row>
    <row r="196" spans="5:7">
      <c r="E196" s="319" t="s">
        <v>995</v>
      </c>
      <c r="F196" s="320" t="s">
        <v>1694</v>
      </c>
      <c r="G196" s="320" t="s">
        <v>1695</v>
      </c>
    </row>
    <row r="197" spans="5:7">
      <c r="E197" s="319" t="s">
        <v>995</v>
      </c>
      <c r="F197" s="320" t="s">
        <v>1696</v>
      </c>
      <c r="G197" s="320" t="s">
        <v>1697</v>
      </c>
    </row>
    <row r="198" spans="5:7">
      <c r="E198" s="319" t="s">
        <v>995</v>
      </c>
      <c r="F198" s="320" t="s">
        <v>1698</v>
      </c>
      <c r="G198" s="320" t="s">
        <v>1699</v>
      </c>
    </row>
    <row r="199" spans="5:7">
      <c r="E199" s="319" t="s">
        <v>995</v>
      </c>
      <c r="F199" s="320" t="s">
        <v>1700</v>
      </c>
      <c r="G199" s="320" t="s">
        <v>1701</v>
      </c>
    </row>
    <row r="200" spans="5:7">
      <c r="E200" s="319" t="s">
        <v>995</v>
      </c>
      <c r="F200" s="320" t="s">
        <v>1702</v>
      </c>
      <c r="G200" s="320" t="s">
        <v>1703</v>
      </c>
    </row>
    <row r="201" spans="5:7">
      <c r="E201" s="319" t="s">
        <v>995</v>
      </c>
      <c r="F201" s="320" t="s">
        <v>1704</v>
      </c>
      <c r="G201" s="320" t="s">
        <v>1705</v>
      </c>
    </row>
    <row r="202" spans="5:7">
      <c r="E202" s="319" t="s">
        <v>995</v>
      </c>
      <c r="F202" s="320" t="s">
        <v>1706</v>
      </c>
      <c r="G202" s="320" t="s">
        <v>1707</v>
      </c>
    </row>
    <row r="203" spans="5:7">
      <c r="E203" s="319" t="s">
        <v>996</v>
      </c>
      <c r="F203" s="320" t="s">
        <v>1708</v>
      </c>
      <c r="G203" s="320" t="s">
        <v>1709</v>
      </c>
    </row>
    <row r="204" spans="5:7">
      <c r="E204" s="319" t="s">
        <v>996</v>
      </c>
      <c r="F204" s="320" t="s">
        <v>1710</v>
      </c>
      <c r="G204" s="320" t="s">
        <v>1711</v>
      </c>
    </row>
    <row r="205" spans="5:7">
      <c r="E205" s="319" t="s">
        <v>995</v>
      </c>
      <c r="F205" s="320" t="s">
        <v>1712</v>
      </c>
      <c r="G205" s="320" t="s">
        <v>1713</v>
      </c>
    </row>
    <row r="206" spans="5:7">
      <c r="E206" s="319" t="s">
        <v>997</v>
      </c>
      <c r="F206" s="320" t="s">
        <v>1714</v>
      </c>
      <c r="G206" s="320" t="s">
        <v>1715</v>
      </c>
    </row>
    <row r="207" spans="5:7">
      <c r="E207" s="319" t="s">
        <v>996</v>
      </c>
      <c r="F207" s="320" t="s">
        <v>1716</v>
      </c>
      <c r="G207" s="320" t="s">
        <v>1717</v>
      </c>
    </row>
    <row r="208" spans="5:7">
      <c r="E208" s="319" t="s">
        <v>995</v>
      </c>
      <c r="F208" s="320" t="s">
        <v>1718</v>
      </c>
      <c r="G208" s="320" t="s">
        <v>1719</v>
      </c>
    </row>
    <row r="209" spans="5:7">
      <c r="E209" s="319" t="s">
        <v>996</v>
      </c>
      <c r="F209" s="320" t="s">
        <v>1720</v>
      </c>
      <c r="G209" s="320" t="s">
        <v>1721</v>
      </c>
    </row>
    <row r="210" spans="5:7">
      <c r="E210" s="319" t="s">
        <v>998</v>
      </c>
      <c r="F210" s="320" t="s">
        <v>1722</v>
      </c>
      <c r="G210" s="320" t="s">
        <v>1723</v>
      </c>
    </row>
    <row r="211" spans="5:7">
      <c r="E211" s="319" t="s">
        <v>998</v>
      </c>
      <c r="F211" s="320" t="s">
        <v>1724</v>
      </c>
      <c r="G211" s="320" t="s">
        <v>1725</v>
      </c>
    </row>
    <row r="212" spans="5:7">
      <c r="E212" s="319" t="s">
        <v>995</v>
      </c>
      <c r="F212" s="320" t="s">
        <v>1726</v>
      </c>
      <c r="G212" s="320" t="s">
        <v>1727</v>
      </c>
    </row>
    <row r="213" spans="5:7">
      <c r="E213" s="319" t="s">
        <v>996</v>
      </c>
      <c r="F213" s="320" t="s">
        <v>1728</v>
      </c>
      <c r="G213" s="320" t="s">
        <v>1729</v>
      </c>
    </row>
    <row r="214" spans="5:7">
      <c r="E214" s="319" t="s">
        <v>995</v>
      </c>
      <c r="F214" s="320" t="s">
        <v>1730</v>
      </c>
      <c r="G214" s="320" t="s">
        <v>1731</v>
      </c>
    </row>
    <row r="215" spans="5:7">
      <c r="E215" s="319" t="s">
        <v>995</v>
      </c>
      <c r="F215" s="320" t="s">
        <v>1732</v>
      </c>
      <c r="G215" s="320" t="s">
        <v>1733</v>
      </c>
    </row>
    <row r="216" spans="5:7">
      <c r="E216" s="319" t="s">
        <v>995</v>
      </c>
      <c r="F216" s="320" t="s">
        <v>1734</v>
      </c>
      <c r="G216" s="320" t="s">
        <v>1735</v>
      </c>
    </row>
    <row r="217" spans="5:7">
      <c r="E217" s="319" t="s">
        <v>995</v>
      </c>
      <c r="F217" s="320" t="s">
        <v>1736</v>
      </c>
      <c r="G217" s="320" t="s">
        <v>1737</v>
      </c>
    </row>
    <row r="218" spans="5:7">
      <c r="E218" s="319" t="s">
        <v>995</v>
      </c>
      <c r="F218" s="320" t="s">
        <v>1738</v>
      </c>
      <c r="G218" s="320" t="s">
        <v>1739</v>
      </c>
    </row>
    <row r="219" spans="5:7">
      <c r="E219" s="319" t="s">
        <v>995</v>
      </c>
      <c r="F219" s="320" t="s">
        <v>1740</v>
      </c>
      <c r="G219" s="320" t="s">
        <v>1741</v>
      </c>
    </row>
    <row r="220" spans="5:7">
      <c r="E220" s="319" t="s">
        <v>995</v>
      </c>
      <c r="F220" s="320" t="s">
        <v>1742</v>
      </c>
      <c r="G220" s="320" t="s">
        <v>1743</v>
      </c>
    </row>
    <row r="221" spans="5:7">
      <c r="E221" s="319" t="s">
        <v>998</v>
      </c>
      <c r="F221" s="320" t="s">
        <v>1744</v>
      </c>
      <c r="G221" s="320" t="s">
        <v>1745</v>
      </c>
    </row>
    <row r="222" spans="5:7">
      <c r="E222" s="319" t="s">
        <v>998</v>
      </c>
      <c r="F222" s="320" t="s">
        <v>1746</v>
      </c>
      <c r="G222" s="320" t="s">
        <v>1747</v>
      </c>
    </row>
    <row r="223" spans="5:7">
      <c r="E223" s="319" t="s">
        <v>998</v>
      </c>
      <c r="F223" s="320" t="s">
        <v>1748</v>
      </c>
      <c r="G223" s="320" t="s">
        <v>1749</v>
      </c>
    </row>
    <row r="224" spans="5:7">
      <c r="E224" s="319" t="s">
        <v>997</v>
      </c>
      <c r="F224" s="320" t="s">
        <v>1750</v>
      </c>
      <c r="G224" s="320" t="s">
        <v>1751</v>
      </c>
    </row>
    <row r="225" spans="5:7">
      <c r="E225" s="319" t="s">
        <v>996</v>
      </c>
      <c r="F225" s="320" t="s">
        <v>1752</v>
      </c>
      <c r="G225" s="320" t="s">
        <v>1753</v>
      </c>
    </row>
    <row r="226" spans="5:7">
      <c r="E226" s="319" t="s">
        <v>998</v>
      </c>
      <c r="F226" s="320" t="s">
        <v>1754</v>
      </c>
      <c r="G226" s="320" t="s">
        <v>1755</v>
      </c>
    </row>
    <row r="227" spans="5:7">
      <c r="E227" s="319" t="s">
        <v>998</v>
      </c>
      <c r="F227" s="320" t="s">
        <v>1756</v>
      </c>
      <c r="G227" s="320" t="s">
        <v>1757</v>
      </c>
    </row>
    <row r="228" spans="5:7">
      <c r="E228" s="319" t="s">
        <v>998</v>
      </c>
      <c r="F228" s="320" t="s">
        <v>1758</v>
      </c>
      <c r="G228" s="320" t="s">
        <v>1759</v>
      </c>
    </row>
    <row r="229" spans="5:7">
      <c r="E229" s="319" t="s">
        <v>997</v>
      </c>
      <c r="F229" s="320" t="s">
        <v>1760</v>
      </c>
      <c r="G229" s="320" t="s">
        <v>1761</v>
      </c>
    </row>
    <row r="230" spans="5:7">
      <c r="E230" s="319" t="s">
        <v>996</v>
      </c>
      <c r="F230" s="320" t="s">
        <v>1762</v>
      </c>
      <c r="G230" s="320" t="s">
        <v>1763</v>
      </c>
    </row>
    <row r="231" spans="5:7">
      <c r="E231" s="319" t="s">
        <v>998</v>
      </c>
      <c r="F231" s="320" t="s">
        <v>1764</v>
      </c>
      <c r="G231" s="320" t="s">
        <v>1765</v>
      </c>
    </row>
    <row r="232" spans="5:7">
      <c r="E232" s="319" t="s">
        <v>998</v>
      </c>
      <c r="F232" s="320" t="s">
        <v>1766</v>
      </c>
      <c r="G232" s="320" t="s">
        <v>1767</v>
      </c>
    </row>
    <row r="233" spans="5:7">
      <c r="E233" s="319" t="s">
        <v>998</v>
      </c>
      <c r="F233" s="320" t="s">
        <v>1768</v>
      </c>
      <c r="G233" s="320" t="s">
        <v>1769</v>
      </c>
    </row>
    <row r="234" spans="5:7">
      <c r="E234" s="319" t="s">
        <v>1000</v>
      </c>
      <c r="F234" s="320" t="s">
        <v>1770</v>
      </c>
      <c r="G234" s="320" t="s">
        <v>1771</v>
      </c>
    </row>
    <row r="235" spans="5:7">
      <c r="E235" s="319" t="s">
        <v>1000</v>
      </c>
      <c r="F235" s="320" t="s">
        <v>1772</v>
      </c>
      <c r="G235" s="320" t="s">
        <v>1773</v>
      </c>
    </row>
    <row r="236" spans="5:7">
      <c r="E236" s="319" t="s">
        <v>1000</v>
      </c>
      <c r="F236" s="320" t="s">
        <v>1774</v>
      </c>
      <c r="G236" s="320" t="s">
        <v>1775</v>
      </c>
    </row>
    <row r="237" spans="5:7">
      <c r="E237" s="319" t="s">
        <v>998</v>
      </c>
      <c r="F237" s="320" t="s">
        <v>1776</v>
      </c>
      <c r="G237" s="320" t="s">
        <v>1777</v>
      </c>
    </row>
    <row r="238" spans="5:7">
      <c r="E238" s="319" t="s">
        <v>998</v>
      </c>
      <c r="F238" s="320" t="s">
        <v>1778</v>
      </c>
      <c r="G238" s="320" t="s">
        <v>1779</v>
      </c>
    </row>
    <row r="239" spans="5:7">
      <c r="E239" s="319" t="s">
        <v>998</v>
      </c>
      <c r="F239" s="320" t="s">
        <v>1780</v>
      </c>
      <c r="G239" s="320" t="s">
        <v>1781</v>
      </c>
    </row>
    <row r="240" spans="5:7">
      <c r="E240" s="319" t="s">
        <v>998</v>
      </c>
      <c r="F240" s="320" t="s">
        <v>1782</v>
      </c>
      <c r="G240" s="320" t="s">
        <v>1783</v>
      </c>
    </row>
    <row r="241" spans="5:7">
      <c r="E241" s="319" t="s">
        <v>995</v>
      </c>
      <c r="F241" s="320" t="s">
        <v>1784</v>
      </c>
      <c r="G241" s="320" t="s">
        <v>1785</v>
      </c>
    </row>
    <row r="242" spans="5:7">
      <c r="E242" s="319" t="s">
        <v>995</v>
      </c>
      <c r="F242" s="320" t="s">
        <v>1786</v>
      </c>
      <c r="G242" s="320" t="s">
        <v>1787</v>
      </c>
    </row>
    <row r="243" spans="5:7">
      <c r="E243" s="319" t="s">
        <v>995</v>
      </c>
      <c r="F243" s="320" t="s">
        <v>1788</v>
      </c>
      <c r="G243" s="320" t="s">
        <v>1789</v>
      </c>
    </row>
    <row r="244" spans="5:7">
      <c r="E244" s="319" t="s">
        <v>995</v>
      </c>
      <c r="F244" s="320" t="s">
        <v>1790</v>
      </c>
      <c r="G244" s="320" t="s">
        <v>1791</v>
      </c>
    </row>
    <row r="245" spans="5:7">
      <c r="E245" s="319" t="s">
        <v>995</v>
      </c>
      <c r="F245" s="320" t="s">
        <v>1792</v>
      </c>
      <c r="G245" s="320" t="s">
        <v>1793</v>
      </c>
    </row>
    <row r="246" spans="5:7">
      <c r="E246" s="319" t="s">
        <v>995</v>
      </c>
      <c r="F246" s="320" t="s">
        <v>1794</v>
      </c>
      <c r="G246" s="320" t="s">
        <v>1795</v>
      </c>
    </row>
    <row r="247" spans="5:7">
      <c r="E247" s="319" t="s">
        <v>997</v>
      </c>
      <c r="F247" s="320" t="s">
        <v>1796</v>
      </c>
      <c r="G247" s="320" t="s">
        <v>1797</v>
      </c>
    </row>
    <row r="248" spans="5:7">
      <c r="E248" s="319" t="s">
        <v>997</v>
      </c>
      <c r="F248" s="320" t="s">
        <v>1798</v>
      </c>
      <c r="G248" s="320" t="s">
        <v>1799</v>
      </c>
    </row>
    <row r="249" spans="5:7">
      <c r="E249" s="319" t="s">
        <v>997</v>
      </c>
      <c r="F249" s="320" t="s">
        <v>1800</v>
      </c>
      <c r="G249" s="320" t="s">
        <v>1801</v>
      </c>
    </row>
    <row r="250" spans="5:7">
      <c r="E250" s="319" t="s">
        <v>995</v>
      </c>
      <c r="F250" s="320" t="s">
        <v>1109</v>
      </c>
      <c r="G250" s="320" t="s">
        <v>918</v>
      </c>
    </row>
    <row r="251" spans="5:7">
      <c r="E251" s="319" t="s">
        <v>995</v>
      </c>
      <c r="F251" s="320" t="s">
        <v>1059</v>
      </c>
      <c r="G251" s="320" t="s">
        <v>930</v>
      </c>
    </row>
    <row r="252" spans="5:7">
      <c r="E252" s="319" t="s">
        <v>995</v>
      </c>
      <c r="F252" s="320" t="s">
        <v>1060</v>
      </c>
      <c r="G252" s="320" t="s">
        <v>931</v>
      </c>
    </row>
    <row r="253" spans="5:7">
      <c r="E253" s="319" t="s">
        <v>995</v>
      </c>
      <c r="F253" s="320" t="s">
        <v>1061</v>
      </c>
      <c r="G253" s="320" t="s">
        <v>932</v>
      </c>
    </row>
    <row r="254" spans="5:7">
      <c r="E254" s="319" t="s">
        <v>995</v>
      </c>
      <c r="F254" s="320" t="s">
        <v>1062</v>
      </c>
      <c r="G254" s="320" t="s">
        <v>933</v>
      </c>
    </row>
    <row r="255" spans="5:7">
      <c r="E255" s="319" t="s">
        <v>995</v>
      </c>
      <c r="F255" s="320" t="s">
        <v>1063</v>
      </c>
      <c r="G255" s="320" t="s">
        <v>934</v>
      </c>
    </row>
    <row r="256" spans="5:7">
      <c r="E256" s="319" t="s">
        <v>995</v>
      </c>
      <c r="F256" s="320" t="s">
        <v>1064</v>
      </c>
      <c r="G256" s="320" t="s">
        <v>935</v>
      </c>
    </row>
    <row r="257" spans="5:7">
      <c r="E257" s="319" t="s">
        <v>995</v>
      </c>
      <c r="F257" s="320" t="s">
        <v>1065</v>
      </c>
      <c r="G257" s="320" t="s">
        <v>936</v>
      </c>
    </row>
    <row r="258" spans="5:7">
      <c r="E258" s="319" t="s">
        <v>995</v>
      </c>
      <c r="F258" s="320" t="s">
        <v>1066</v>
      </c>
      <c r="G258" s="320" t="s">
        <v>937</v>
      </c>
    </row>
    <row r="259" spans="5:7">
      <c r="E259" s="319" t="s">
        <v>995</v>
      </c>
      <c r="F259" s="320" t="s">
        <v>1067</v>
      </c>
      <c r="G259" s="320" t="s">
        <v>938</v>
      </c>
    </row>
    <row r="260" spans="5:7">
      <c r="E260" s="319" t="s">
        <v>995</v>
      </c>
      <c r="F260" s="320" t="s">
        <v>1068</v>
      </c>
      <c r="G260" s="320" t="s">
        <v>939</v>
      </c>
    </row>
    <row r="261" spans="5:7">
      <c r="E261" s="319" t="s">
        <v>995</v>
      </c>
      <c r="F261" s="320" t="s">
        <v>1069</v>
      </c>
      <c r="G261" s="320" t="s">
        <v>940</v>
      </c>
    </row>
    <row r="262" spans="5:7">
      <c r="E262" s="319" t="s">
        <v>995</v>
      </c>
      <c r="F262" s="320" t="s">
        <v>1078</v>
      </c>
      <c r="G262" s="320" t="s">
        <v>941</v>
      </c>
    </row>
    <row r="263" spans="5:7">
      <c r="E263" s="319" t="s">
        <v>995</v>
      </c>
      <c r="F263" s="320" t="s">
        <v>1079</v>
      </c>
      <c r="G263" s="320" t="s">
        <v>942</v>
      </c>
    </row>
    <row r="264" spans="5:7">
      <c r="E264" s="319" t="s">
        <v>995</v>
      </c>
      <c r="F264" s="320" t="s">
        <v>1080</v>
      </c>
      <c r="G264" s="320" t="s">
        <v>943</v>
      </c>
    </row>
    <row r="265" spans="5:7">
      <c r="E265" s="319" t="s">
        <v>995</v>
      </c>
      <c r="F265" s="320" t="s">
        <v>1081</v>
      </c>
      <c r="G265" s="320" t="s">
        <v>944</v>
      </c>
    </row>
    <row r="266" spans="5:7">
      <c r="E266" s="319" t="s">
        <v>995</v>
      </c>
      <c r="F266" s="320" t="s">
        <v>1082</v>
      </c>
      <c r="G266" s="320" t="s">
        <v>945</v>
      </c>
    </row>
    <row r="267" spans="5:7">
      <c r="E267" s="319" t="s">
        <v>995</v>
      </c>
      <c r="F267" s="320" t="s">
        <v>1083</v>
      </c>
      <c r="G267" s="320" t="s">
        <v>946</v>
      </c>
    </row>
    <row r="268" spans="5:7">
      <c r="E268" s="319" t="s">
        <v>995</v>
      </c>
      <c r="F268" s="320" t="s">
        <v>1084</v>
      </c>
      <c r="G268" s="320" t="s">
        <v>947</v>
      </c>
    </row>
    <row r="269" spans="5:7">
      <c r="E269" s="319" t="s">
        <v>995</v>
      </c>
      <c r="F269" s="320" t="s">
        <v>1085</v>
      </c>
      <c r="G269" s="320" t="s">
        <v>948</v>
      </c>
    </row>
    <row r="270" spans="5:7">
      <c r="E270" s="319" t="s">
        <v>995</v>
      </c>
      <c r="F270" s="320" t="s">
        <v>1086</v>
      </c>
      <c r="G270" s="320" t="s">
        <v>949</v>
      </c>
    </row>
    <row r="271" spans="5:7">
      <c r="E271" s="319" t="s">
        <v>995</v>
      </c>
      <c r="F271" s="320" t="s">
        <v>1087</v>
      </c>
      <c r="G271" s="320" t="s">
        <v>950</v>
      </c>
    </row>
    <row r="272" spans="5:7">
      <c r="E272" s="319" t="s">
        <v>995</v>
      </c>
      <c r="F272" s="320" t="s">
        <v>1088</v>
      </c>
      <c r="G272" s="320" t="s">
        <v>951</v>
      </c>
    </row>
    <row r="273" spans="5:7">
      <c r="E273" s="319" t="s">
        <v>995</v>
      </c>
      <c r="F273" s="320" t="s">
        <v>1089</v>
      </c>
      <c r="G273" s="320" t="s">
        <v>952</v>
      </c>
    </row>
    <row r="274" spans="5:7">
      <c r="E274" s="319" t="s">
        <v>995</v>
      </c>
      <c r="F274" s="320" t="s">
        <v>1090</v>
      </c>
      <c r="G274" s="320" t="s">
        <v>953</v>
      </c>
    </row>
    <row r="275" spans="5:7">
      <c r="E275" s="319" t="s">
        <v>995</v>
      </c>
      <c r="F275" s="320" t="s">
        <v>1091</v>
      </c>
      <c r="G275" s="320" t="s">
        <v>954</v>
      </c>
    </row>
    <row r="276" spans="5:7">
      <c r="E276" s="319" t="s">
        <v>995</v>
      </c>
      <c r="F276" s="320" t="s">
        <v>1070</v>
      </c>
      <c r="G276" s="320" t="s">
        <v>955</v>
      </c>
    </row>
    <row r="277" spans="5:7">
      <c r="E277" s="319" t="s">
        <v>995</v>
      </c>
      <c r="F277" s="320" t="s">
        <v>1071</v>
      </c>
      <c r="G277" s="320" t="s">
        <v>956</v>
      </c>
    </row>
    <row r="278" spans="5:7">
      <c r="E278" s="319" t="s">
        <v>995</v>
      </c>
      <c r="F278" s="320" t="s">
        <v>1072</v>
      </c>
      <c r="G278" s="320" t="s">
        <v>957</v>
      </c>
    </row>
    <row r="279" spans="5:7">
      <c r="E279" s="319" t="s">
        <v>995</v>
      </c>
      <c r="F279" s="320" t="s">
        <v>1073</v>
      </c>
      <c r="G279" s="320" t="s">
        <v>958</v>
      </c>
    </row>
    <row r="280" spans="5:7">
      <c r="E280" s="319" t="s">
        <v>995</v>
      </c>
      <c r="F280" s="320" t="s">
        <v>1074</v>
      </c>
      <c r="G280" s="320" t="s">
        <v>959</v>
      </c>
    </row>
    <row r="281" spans="5:7">
      <c r="E281" s="319" t="s">
        <v>995</v>
      </c>
      <c r="F281" s="320" t="s">
        <v>1075</v>
      </c>
      <c r="G281" s="320" t="s">
        <v>960</v>
      </c>
    </row>
    <row r="282" spans="5:7">
      <c r="E282" s="319" t="s">
        <v>995</v>
      </c>
      <c r="F282" s="320" t="s">
        <v>1076</v>
      </c>
      <c r="G282" s="320" t="s">
        <v>961</v>
      </c>
    </row>
    <row r="283" spans="5:7">
      <c r="E283" s="319" t="s">
        <v>995</v>
      </c>
      <c r="F283" s="320" t="s">
        <v>1077</v>
      </c>
      <c r="G283" s="320" t="s">
        <v>962</v>
      </c>
    </row>
    <row r="284" spans="5:7">
      <c r="E284" s="319" t="s">
        <v>995</v>
      </c>
      <c r="F284" s="320" t="s">
        <v>1093</v>
      </c>
      <c r="G284" s="320" t="s">
        <v>963</v>
      </c>
    </row>
    <row r="285" spans="5:7">
      <c r="E285" s="319" t="s">
        <v>995</v>
      </c>
      <c r="F285" s="320" t="s">
        <v>1094</v>
      </c>
      <c r="G285" s="320" t="s">
        <v>964</v>
      </c>
    </row>
    <row r="286" spans="5:7">
      <c r="E286" s="319" t="s">
        <v>995</v>
      </c>
      <c r="F286" s="320" t="s">
        <v>1095</v>
      </c>
      <c r="G286" s="320" t="s">
        <v>965</v>
      </c>
    </row>
    <row r="287" spans="5:7">
      <c r="E287" s="319" t="s">
        <v>995</v>
      </c>
      <c r="F287" s="320" t="s">
        <v>1096</v>
      </c>
      <c r="G287" s="320" t="s">
        <v>966</v>
      </c>
    </row>
    <row r="288" spans="5:7">
      <c r="E288" s="319" t="s">
        <v>995</v>
      </c>
      <c r="F288" s="320" t="s">
        <v>1097</v>
      </c>
      <c r="G288" s="320" t="s">
        <v>967</v>
      </c>
    </row>
    <row r="289" spans="5:7">
      <c r="E289" s="319" t="s">
        <v>995</v>
      </c>
      <c r="F289" s="320" t="s">
        <v>1098</v>
      </c>
      <c r="G289" s="320" t="s">
        <v>968</v>
      </c>
    </row>
    <row r="290" spans="5:7">
      <c r="E290" s="319" t="s">
        <v>995</v>
      </c>
      <c r="F290" s="320" t="s">
        <v>1099</v>
      </c>
      <c r="G290" s="320" t="s">
        <v>969</v>
      </c>
    </row>
    <row r="291" spans="5:7">
      <c r="E291" s="319" t="s">
        <v>995</v>
      </c>
      <c r="F291" s="320" t="s">
        <v>1100</v>
      </c>
      <c r="G291" s="320" t="s">
        <v>970</v>
      </c>
    </row>
    <row r="292" spans="5:7">
      <c r="E292" s="319" t="s">
        <v>995</v>
      </c>
      <c r="F292" s="320" t="s">
        <v>1101</v>
      </c>
      <c r="G292" s="320" t="s">
        <v>971</v>
      </c>
    </row>
    <row r="293" spans="5:7">
      <c r="E293" s="319" t="s">
        <v>995</v>
      </c>
      <c r="F293" s="320" t="s">
        <v>1092</v>
      </c>
      <c r="G293" s="320" t="s">
        <v>973</v>
      </c>
    </row>
    <row r="294" spans="5:7">
      <c r="E294" s="319" t="s">
        <v>995</v>
      </c>
      <c r="F294" s="320" t="s">
        <v>1102</v>
      </c>
      <c r="G294" s="320" t="s">
        <v>974</v>
      </c>
    </row>
    <row r="295" spans="5:7">
      <c r="E295" s="319" t="s">
        <v>995</v>
      </c>
      <c r="F295" s="320" t="s">
        <v>1103</v>
      </c>
      <c r="G295" s="320" t="s">
        <v>975</v>
      </c>
    </row>
    <row r="296" spans="5:7">
      <c r="E296" s="319" t="s">
        <v>995</v>
      </c>
      <c r="F296" s="320" t="s">
        <v>1104</v>
      </c>
      <c r="G296" s="320" t="s">
        <v>976</v>
      </c>
    </row>
    <row r="297" spans="5:7">
      <c r="E297" s="319" t="s">
        <v>995</v>
      </c>
      <c r="F297" s="320" t="s">
        <v>1105</v>
      </c>
      <c r="G297" s="320" t="s">
        <v>977</v>
      </c>
    </row>
    <row r="298" spans="5:7">
      <c r="E298" s="319" t="s">
        <v>995</v>
      </c>
      <c r="F298" s="320" t="s">
        <v>1106</v>
      </c>
      <c r="G298" s="320" t="s">
        <v>978</v>
      </c>
    </row>
    <row r="299" spans="5:7">
      <c r="E299" s="319" t="s">
        <v>995</v>
      </c>
      <c r="F299" s="320" t="s">
        <v>1107</v>
      </c>
      <c r="G299" s="320" t="s">
        <v>979</v>
      </c>
    </row>
    <row r="300" spans="5:7">
      <c r="E300" s="319" t="s">
        <v>995</v>
      </c>
      <c r="F300" s="320" t="s">
        <v>1108</v>
      </c>
      <c r="G300" s="320" t="s">
        <v>980</v>
      </c>
    </row>
    <row r="301" spans="5:7">
      <c r="E301" s="319" t="s">
        <v>995</v>
      </c>
      <c r="F301" s="320" t="s">
        <v>1802</v>
      </c>
      <c r="G301" s="320" t="s">
        <v>972</v>
      </c>
    </row>
  </sheetData>
  <sheetProtection algorithmName="SHA-512" hashValue="IOUw5B8tbeT0A3xb47BFx77BNO+QG9IxhRYIkFgsefjtef4HeB2E1CBc//NhQY6B/cnPiV9C6NPZVSnXw5MyKA==" saltValue="WOLPlQqRyAdAZELLkjJ6Bw==" spinCount="100000" sheet="1" objects="1" scenarios="1"/>
  <mergeCells count="3">
    <mergeCell ref="A4:B4"/>
    <mergeCell ref="C4:D4"/>
    <mergeCell ref="E4:G4"/>
  </mergeCells>
  <printOptions horizontalCentered="1"/>
  <pageMargins left="0" right="0" top="0" bottom="0" header="0.39370078740157483" footer="0.51181102362204722"/>
  <pageSetup paperSize="9" scale="49" orientation="portrait" r:id="rId1"/>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K211"/>
  <sheetViews>
    <sheetView showGridLines="0" zoomScale="85" zoomScaleNormal="85" zoomScaleSheetLayoutView="100" workbookViewId="0">
      <pane ySplit="6" topLeftCell="A7" activePane="bottomLeft" state="frozen"/>
      <selection pane="bottomLeft" activeCell="F23" sqref="F23"/>
    </sheetView>
  </sheetViews>
  <sheetFormatPr defaultColWidth="10" defaultRowHeight="12.75" customHeight="1"/>
  <cols>
    <col min="1" max="1" width="21.28515625" style="2" customWidth="1"/>
    <col min="2" max="2" width="21.140625" style="2" customWidth="1"/>
    <col min="3" max="5" width="7.5703125" style="2" customWidth="1"/>
    <col min="6" max="6" width="21.140625" style="2" customWidth="1"/>
    <col min="7" max="9" width="7.5703125" style="2" customWidth="1"/>
    <col min="10" max="10" width="21.140625" style="2" customWidth="1"/>
    <col min="11" max="13" width="7.28515625" style="2" customWidth="1"/>
    <col min="14" max="14" width="21.140625" style="2" customWidth="1"/>
    <col min="15" max="17" width="7.5703125" style="2" customWidth="1"/>
    <col min="18" max="18" width="21.140625" style="2" customWidth="1"/>
    <col min="19" max="21" width="7.5703125" style="2" customWidth="1"/>
    <col min="22" max="22" width="21.140625" style="2" customWidth="1"/>
    <col min="23" max="25" width="7.5703125" style="2" customWidth="1"/>
    <col min="26" max="26" width="21.140625" style="2" customWidth="1"/>
    <col min="27" max="29" width="7.5703125" style="2" customWidth="1"/>
    <col min="30" max="30" width="21" style="2" customWidth="1"/>
    <col min="31" max="33" width="7.42578125" style="2" customWidth="1"/>
    <col min="34" max="34" width="21" style="2" customWidth="1"/>
    <col min="35" max="37" width="7.28515625" style="2" customWidth="1"/>
    <col min="38" max="16384" width="10" style="2"/>
  </cols>
  <sheetData>
    <row r="1" spans="1:37" ht="12.75" customHeight="1">
      <c r="B1" s="3" t="s">
        <v>3</v>
      </c>
      <c r="C1" s="3"/>
      <c r="D1" s="3"/>
      <c r="E1" s="3"/>
      <c r="F1" s="152" t="s">
        <v>507</v>
      </c>
      <c r="G1" s="152"/>
      <c r="H1" s="152"/>
      <c r="I1" s="152"/>
      <c r="J1" s="152"/>
      <c r="K1" s="152"/>
      <c r="L1" s="53"/>
      <c r="M1" s="53"/>
      <c r="N1" s="53"/>
    </row>
    <row r="2" spans="1:37" ht="12.75" customHeight="1">
      <c r="B2" s="2" t="s">
        <v>14</v>
      </c>
    </row>
    <row r="3" spans="1:37" ht="12.75" customHeight="1">
      <c r="B3" s="2" t="s">
        <v>15</v>
      </c>
    </row>
    <row r="4" spans="1:37" ht="12.75" customHeight="1">
      <c r="B4" s="2" t="s">
        <v>13</v>
      </c>
    </row>
    <row r="5" spans="1:37" ht="12.75" customHeight="1">
      <c r="C5" s="53"/>
      <c r="D5" s="171" t="s">
        <v>628</v>
      </c>
      <c r="E5" s="53"/>
      <c r="G5" s="53"/>
      <c r="H5" s="171" t="s">
        <v>628</v>
      </c>
      <c r="I5" s="53"/>
      <c r="J5" s="151"/>
      <c r="K5" s="53"/>
      <c r="L5" s="171" t="s">
        <v>628</v>
      </c>
      <c r="M5" s="53"/>
      <c r="O5" s="53"/>
      <c r="P5" s="171" t="s">
        <v>628</v>
      </c>
      <c r="Q5" s="53"/>
      <c r="S5" s="53"/>
      <c r="T5" s="171" t="s">
        <v>628</v>
      </c>
      <c r="U5" s="53"/>
      <c r="W5" s="53"/>
      <c r="X5" s="171" t="s">
        <v>628</v>
      </c>
      <c r="Y5" s="53"/>
      <c r="AA5" s="53"/>
      <c r="AB5" s="171" t="s">
        <v>628</v>
      </c>
      <c r="AC5" s="53"/>
      <c r="AE5" s="53"/>
      <c r="AF5" s="171" t="s">
        <v>628</v>
      </c>
      <c r="AG5" s="53"/>
      <c r="AI5" s="53"/>
      <c r="AJ5" s="171" t="s">
        <v>628</v>
      </c>
      <c r="AK5" s="53"/>
    </row>
    <row r="6" spans="1:37" ht="12.75" customHeight="1">
      <c r="A6" s="2" t="s">
        <v>566</v>
      </c>
      <c r="B6" s="16" t="s">
        <v>10</v>
      </c>
      <c r="C6" s="14" t="s">
        <v>353</v>
      </c>
      <c r="D6" s="14" t="s">
        <v>354</v>
      </c>
      <c r="E6" s="14" t="s">
        <v>355</v>
      </c>
      <c r="F6" s="16" t="s">
        <v>11</v>
      </c>
      <c r="G6" s="14" t="s">
        <v>354</v>
      </c>
      <c r="H6" s="14" t="s">
        <v>355</v>
      </c>
      <c r="I6" s="14" t="s">
        <v>353</v>
      </c>
      <c r="J6" s="16" t="s">
        <v>12</v>
      </c>
      <c r="K6" s="14" t="s">
        <v>353</v>
      </c>
      <c r="L6" s="14" t="s">
        <v>354</v>
      </c>
      <c r="M6" s="14" t="s">
        <v>355</v>
      </c>
      <c r="N6" s="16" t="s">
        <v>16</v>
      </c>
      <c r="O6" s="14" t="s">
        <v>353</v>
      </c>
      <c r="P6" s="155" t="s">
        <v>354</v>
      </c>
      <c r="Q6" s="155" t="s">
        <v>355</v>
      </c>
      <c r="R6" s="16" t="s">
        <v>17</v>
      </c>
      <c r="S6" s="14" t="s">
        <v>353</v>
      </c>
      <c r="T6" s="14" t="s">
        <v>354</v>
      </c>
      <c r="U6" s="14" t="s">
        <v>355</v>
      </c>
      <c r="V6" s="16" t="s">
        <v>18</v>
      </c>
      <c r="W6" s="14" t="s">
        <v>353</v>
      </c>
      <c r="X6" s="14" t="s">
        <v>354</v>
      </c>
      <c r="Y6" s="14" t="s">
        <v>355</v>
      </c>
      <c r="Z6" s="16" t="s">
        <v>19</v>
      </c>
      <c r="AA6" s="14" t="s">
        <v>353</v>
      </c>
      <c r="AB6" s="14" t="s">
        <v>354</v>
      </c>
      <c r="AC6" s="14" t="s">
        <v>355</v>
      </c>
      <c r="AD6" s="16" t="s">
        <v>20</v>
      </c>
      <c r="AE6" s="14" t="s">
        <v>353</v>
      </c>
      <c r="AF6" s="14" t="s">
        <v>354</v>
      </c>
      <c r="AG6" s="14" t="s">
        <v>355</v>
      </c>
      <c r="AH6" s="16" t="s">
        <v>370</v>
      </c>
      <c r="AI6" s="14" t="s">
        <v>353</v>
      </c>
      <c r="AJ6" s="14" t="s">
        <v>354</v>
      </c>
      <c r="AK6" s="14" t="s">
        <v>355</v>
      </c>
    </row>
    <row r="7" spans="1:37" ht="12.75" customHeight="1">
      <c r="A7" s="8" t="s">
        <v>627</v>
      </c>
      <c r="B7" s="159" t="s">
        <v>463</v>
      </c>
      <c r="C7" s="160"/>
      <c r="D7" s="160"/>
      <c r="E7" s="160"/>
      <c r="F7" s="18" t="s">
        <v>454</v>
      </c>
      <c r="G7" s="153"/>
      <c r="H7" s="153"/>
      <c r="I7" s="6"/>
      <c r="J7" s="18" t="s">
        <v>55</v>
      </c>
      <c r="K7" s="6"/>
      <c r="L7" s="153"/>
      <c r="M7" s="153"/>
      <c r="N7" s="17" t="s">
        <v>259</v>
      </c>
      <c r="O7" s="10"/>
      <c r="P7" s="156"/>
      <c r="Q7" s="156"/>
      <c r="R7" s="17" t="s">
        <v>327</v>
      </c>
      <c r="S7" s="10"/>
      <c r="T7" s="156"/>
      <c r="U7" s="156"/>
      <c r="V7" s="17" t="s">
        <v>338</v>
      </c>
      <c r="W7" s="10"/>
      <c r="X7" s="156"/>
      <c r="Y7" s="156"/>
      <c r="Z7" s="17" t="s">
        <v>1161</v>
      </c>
      <c r="AA7" s="10"/>
      <c r="AB7" s="156"/>
      <c r="AC7" s="156"/>
      <c r="AD7" s="17" t="s">
        <v>348</v>
      </c>
      <c r="AE7" s="10"/>
      <c r="AF7" s="156"/>
      <c r="AG7" s="156"/>
      <c r="AH7" s="17" t="s">
        <v>371</v>
      </c>
      <c r="AI7" s="10"/>
      <c r="AJ7" s="156"/>
      <c r="AK7" s="156"/>
    </row>
    <row r="8" spans="1:37" ht="12.75" customHeight="1">
      <c r="A8" s="8" t="s">
        <v>627</v>
      </c>
      <c r="B8" s="159" t="s">
        <v>464</v>
      </c>
      <c r="C8" s="160"/>
      <c r="D8" s="160"/>
      <c r="E8" s="160"/>
      <c r="F8" s="18" t="s">
        <v>455</v>
      </c>
      <c r="G8" s="153"/>
      <c r="H8" s="153"/>
      <c r="I8" s="6"/>
      <c r="J8" s="18" t="s">
        <v>56</v>
      </c>
      <c r="K8" s="6"/>
      <c r="L8" s="153"/>
      <c r="M8" s="153"/>
      <c r="N8" s="17" t="s">
        <v>260</v>
      </c>
      <c r="O8" s="10"/>
      <c r="P8" s="156"/>
      <c r="Q8" s="156"/>
      <c r="R8" s="17" t="s">
        <v>328</v>
      </c>
      <c r="S8" s="10"/>
      <c r="T8" s="156"/>
      <c r="U8" s="156"/>
      <c r="V8" s="17" t="s">
        <v>339</v>
      </c>
      <c r="W8" s="10"/>
      <c r="X8" s="156"/>
      <c r="Y8" s="156"/>
      <c r="Z8" s="17" t="s">
        <v>1162</v>
      </c>
      <c r="AA8" s="10"/>
      <c r="AB8" s="156"/>
      <c r="AC8" s="156"/>
      <c r="AD8" s="17" t="s">
        <v>349</v>
      </c>
      <c r="AE8" s="10"/>
      <c r="AF8" s="156"/>
      <c r="AG8" s="156"/>
      <c r="AH8" s="17" t="s">
        <v>372</v>
      </c>
      <c r="AI8" s="10"/>
      <c r="AJ8" s="156"/>
      <c r="AK8" s="156"/>
    </row>
    <row r="9" spans="1:37" ht="12.75" customHeight="1">
      <c r="A9" s="8" t="s">
        <v>627</v>
      </c>
      <c r="B9" s="159" t="s">
        <v>465</v>
      </c>
      <c r="C9" s="160"/>
      <c r="D9" s="160"/>
      <c r="E9" s="160"/>
      <c r="F9" s="18" t="s">
        <v>456</v>
      </c>
      <c r="G9" s="153"/>
      <c r="H9" s="153"/>
      <c r="I9" s="6"/>
      <c r="J9" s="18" t="s">
        <v>57</v>
      </c>
      <c r="K9" s="6"/>
      <c r="L9" s="153"/>
      <c r="M9" s="153"/>
      <c r="N9" s="17" t="s">
        <v>261</v>
      </c>
      <c r="O9" s="10"/>
      <c r="P9" s="156"/>
      <c r="Q9" s="156"/>
      <c r="R9" s="17" t="s">
        <v>329</v>
      </c>
      <c r="S9" s="10"/>
      <c r="T9" s="156"/>
      <c r="U9" s="156"/>
      <c r="V9" s="17" t="s">
        <v>340</v>
      </c>
      <c r="W9" s="10"/>
      <c r="X9" s="156"/>
      <c r="Y9" s="156"/>
      <c r="Z9" s="17" t="s">
        <v>1163</v>
      </c>
      <c r="AA9" s="10"/>
      <c r="AB9" s="156"/>
      <c r="AC9" s="156"/>
      <c r="AD9" s="17" t="s">
        <v>350</v>
      </c>
      <c r="AE9" s="10"/>
      <c r="AF9" s="156"/>
      <c r="AG9" s="156"/>
      <c r="AH9" s="17" t="s">
        <v>373</v>
      </c>
      <c r="AI9" s="10"/>
      <c r="AJ9" s="156"/>
      <c r="AK9" s="156"/>
    </row>
    <row r="10" spans="1:37" ht="12.75" customHeight="1">
      <c r="A10" s="8" t="s">
        <v>627</v>
      </c>
      <c r="B10" s="159" t="s">
        <v>466</v>
      </c>
      <c r="C10" s="160"/>
      <c r="D10" s="160"/>
      <c r="E10" s="160"/>
      <c r="F10" s="18" t="s">
        <v>457</v>
      </c>
      <c r="G10" s="153"/>
      <c r="H10" s="153"/>
      <c r="I10" s="6"/>
      <c r="J10" s="18" t="s">
        <v>58</v>
      </c>
      <c r="K10" s="6"/>
      <c r="L10" s="153"/>
      <c r="M10" s="153"/>
      <c r="N10" s="17" t="s">
        <v>262</v>
      </c>
      <c r="O10" s="10"/>
      <c r="P10" s="156"/>
      <c r="Q10" s="156"/>
      <c r="R10" s="17" t="s">
        <v>330</v>
      </c>
      <c r="S10" s="10"/>
      <c r="T10" s="156"/>
      <c r="U10" s="156"/>
      <c r="V10" s="17" t="s">
        <v>341</v>
      </c>
      <c r="W10" s="10"/>
      <c r="X10" s="156"/>
      <c r="Y10" s="156"/>
      <c r="Z10" s="17" t="s">
        <v>1164</v>
      </c>
      <c r="AA10" s="10"/>
      <c r="AB10" s="156"/>
      <c r="AC10" s="156"/>
      <c r="AD10" s="17" t="s">
        <v>351</v>
      </c>
      <c r="AE10" s="10"/>
      <c r="AF10" s="156"/>
      <c r="AG10" s="156"/>
      <c r="AH10" s="17" t="s">
        <v>374</v>
      </c>
      <c r="AI10" s="10"/>
      <c r="AJ10" s="156"/>
      <c r="AK10" s="156"/>
    </row>
    <row r="11" spans="1:37" ht="12.75" customHeight="1">
      <c r="A11" s="8" t="s">
        <v>627</v>
      </c>
      <c r="B11" s="159" t="s">
        <v>467</v>
      </c>
      <c r="C11" s="160"/>
      <c r="D11" s="160"/>
      <c r="E11" s="160"/>
      <c r="F11" s="18" t="s">
        <v>458</v>
      </c>
      <c r="G11" s="153"/>
      <c r="H11" s="153"/>
      <c r="I11" s="6"/>
      <c r="J11" s="18" t="s">
        <v>59</v>
      </c>
      <c r="K11" s="6"/>
      <c r="L11" s="153"/>
      <c r="M11" s="153"/>
      <c r="N11" s="17" t="s">
        <v>263</v>
      </c>
      <c r="O11" s="10"/>
      <c r="P11" s="156"/>
      <c r="Q11" s="156"/>
      <c r="R11" s="17" t="s">
        <v>331</v>
      </c>
      <c r="S11" s="10"/>
      <c r="T11" s="156"/>
      <c r="U11" s="156"/>
      <c r="V11" s="17" t="s">
        <v>342</v>
      </c>
      <c r="W11" s="10"/>
      <c r="X11" s="156"/>
      <c r="Y11" s="156"/>
      <c r="Z11" s="17" t="s">
        <v>1165</v>
      </c>
      <c r="AA11" s="10"/>
      <c r="AB11" s="156"/>
      <c r="AC11" s="156"/>
      <c r="AD11" s="17" t="s">
        <v>352</v>
      </c>
      <c r="AE11" s="10"/>
      <c r="AF11" s="156"/>
      <c r="AG11" s="156"/>
      <c r="AH11" s="17" t="s">
        <v>375</v>
      </c>
      <c r="AI11" s="10"/>
      <c r="AJ11" s="156"/>
      <c r="AK11" s="156"/>
    </row>
    <row r="12" spans="1:37" ht="12.75" customHeight="1">
      <c r="A12" s="8" t="s">
        <v>627</v>
      </c>
      <c r="B12" s="159" t="s">
        <v>468</v>
      </c>
      <c r="C12" s="160"/>
      <c r="D12" s="160"/>
      <c r="E12" s="160"/>
      <c r="F12" s="18" t="s">
        <v>459</v>
      </c>
      <c r="G12" s="153"/>
      <c r="H12" s="153"/>
      <c r="I12" s="6"/>
      <c r="J12" s="18" t="s">
        <v>60</v>
      </c>
      <c r="K12" s="6"/>
      <c r="L12" s="153"/>
      <c r="M12" s="153"/>
      <c r="N12" s="17" t="s">
        <v>264</v>
      </c>
      <c r="O12" s="10"/>
      <c r="P12" s="156"/>
      <c r="Q12" s="156"/>
      <c r="R12" s="17" t="s">
        <v>332</v>
      </c>
      <c r="S12" s="10"/>
      <c r="T12" s="156"/>
      <c r="U12" s="156"/>
      <c r="V12" s="17" t="s">
        <v>343</v>
      </c>
      <c r="W12" s="10"/>
      <c r="X12" s="156"/>
      <c r="Y12" s="156"/>
      <c r="Z12" s="17" t="s">
        <v>1166</v>
      </c>
      <c r="AA12" s="10"/>
      <c r="AB12" s="156"/>
      <c r="AC12" s="156"/>
      <c r="AD12" s="9"/>
      <c r="AH12" s="17" t="s">
        <v>376</v>
      </c>
      <c r="AI12" s="10"/>
      <c r="AJ12" s="156"/>
      <c r="AK12" s="156"/>
    </row>
    <row r="13" spans="1:37" ht="12.75" customHeight="1">
      <c r="A13" s="8" t="s">
        <v>627</v>
      </c>
      <c r="B13" s="159" t="s">
        <v>469</v>
      </c>
      <c r="C13" s="160"/>
      <c r="D13" s="160"/>
      <c r="E13" s="160"/>
      <c r="F13" s="18" t="s">
        <v>460</v>
      </c>
      <c r="G13" s="153"/>
      <c r="H13" s="153"/>
      <c r="I13" s="6"/>
      <c r="J13" s="18" t="s">
        <v>61</v>
      </c>
      <c r="K13" s="6"/>
      <c r="L13" s="153"/>
      <c r="M13" s="153"/>
      <c r="N13" s="17" t="s">
        <v>265</v>
      </c>
      <c r="O13" s="10"/>
      <c r="P13" s="156"/>
      <c r="Q13" s="156"/>
      <c r="R13" s="17" t="s">
        <v>333</v>
      </c>
      <c r="S13" s="10"/>
      <c r="T13" s="156"/>
      <c r="U13" s="156"/>
      <c r="V13" s="17" t="s">
        <v>344</v>
      </c>
      <c r="W13" s="10"/>
      <c r="X13" s="156"/>
      <c r="Y13" s="156"/>
      <c r="Z13" s="17" t="s">
        <v>1167</v>
      </c>
      <c r="AA13" s="10"/>
      <c r="AB13" s="156"/>
      <c r="AC13" s="156"/>
      <c r="AD13" s="9"/>
      <c r="AH13" s="17" t="s">
        <v>377</v>
      </c>
      <c r="AI13" s="10"/>
      <c r="AJ13" s="156"/>
      <c r="AK13" s="156"/>
    </row>
    <row r="14" spans="1:37" ht="12.75" customHeight="1">
      <c r="A14" s="8" t="s">
        <v>627</v>
      </c>
      <c r="B14" s="159" t="s">
        <v>470</v>
      </c>
      <c r="C14" s="160"/>
      <c r="D14" s="160"/>
      <c r="E14" s="160"/>
      <c r="F14" s="18" t="s">
        <v>461</v>
      </c>
      <c r="G14" s="153"/>
      <c r="H14" s="153"/>
      <c r="I14" s="6"/>
      <c r="J14" s="18" t="s">
        <v>62</v>
      </c>
      <c r="K14" s="6"/>
      <c r="L14" s="153"/>
      <c r="M14" s="153"/>
      <c r="N14" s="17" t="s">
        <v>266</v>
      </c>
      <c r="O14" s="10"/>
      <c r="P14" s="156"/>
      <c r="Q14" s="156"/>
      <c r="R14" s="17" t="s">
        <v>334</v>
      </c>
      <c r="S14" s="10"/>
      <c r="T14" s="156"/>
      <c r="U14" s="156"/>
      <c r="V14" s="17" t="s">
        <v>345</v>
      </c>
      <c r="W14" s="10"/>
      <c r="X14" s="156"/>
      <c r="Y14" s="156"/>
      <c r="Z14" s="17" t="s">
        <v>1168</v>
      </c>
      <c r="AA14" s="10"/>
      <c r="AB14" s="156"/>
      <c r="AC14" s="156"/>
      <c r="AD14" s="9"/>
      <c r="AG14" s="5"/>
      <c r="AH14" s="17" t="s">
        <v>378</v>
      </c>
      <c r="AI14" s="10"/>
      <c r="AJ14" s="156"/>
      <c r="AK14" s="156"/>
    </row>
    <row r="15" spans="1:37" ht="12.75" customHeight="1">
      <c r="A15" s="8" t="s">
        <v>627</v>
      </c>
      <c r="B15" s="159" t="s">
        <v>471</v>
      </c>
      <c r="C15" s="160"/>
      <c r="D15" s="160"/>
      <c r="E15" s="160"/>
      <c r="F15" s="18" t="s">
        <v>462</v>
      </c>
      <c r="G15" s="153"/>
      <c r="H15" s="153"/>
      <c r="I15" s="6"/>
      <c r="J15" s="18" t="s">
        <v>63</v>
      </c>
      <c r="K15" s="6"/>
      <c r="L15" s="153"/>
      <c r="M15" s="153"/>
      <c r="N15" s="17" t="s">
        <v>267</v>
      </c>
      <c r="O15" s="10"/>
      <c r="P15" s="156"/>
      <c r="Q15" s="156"/>
      <c r="R15" s="17" t="s">
        <v>335</v>
      </c>
      <c r="S15" s="10"/>
      <c r="T15" s="156"/>
      <c r="U15" s="156"/>
      <c r="V15" s="17" t="s">
        <v>504</v>
      </c>
      <c r="W15" s="10"/>
      <c r="X15" s="156"/>
      <c r="Y15" s="156"/>
      <c r="Z15" s="17" t="s">
        <v>1169</v>
      </c>
      <c r="AA15" s="10"/>
      <c r="AB15" s="156"/>
      <c r="AC15" s="156"/>
      <c r="AD15" s="9"/>
      <c r="AG15" s="5"/>
      <c r="AH15" s="17" t="s">
        <v>379</v>
      </c>
      <c r="AI15" s="10"/>
      <c r="AJ15" s="156"/>
      <c r="AK15" s="156"/>
    </row>
    <row r="16" spans="1:37" ht="12.75" customHeight="1">
      <c r="A16" s="8" t="s">
        <v>627</v>
      </c>
      <c r="B16" s="159" t="s">
        <v>472</v>
      </c>
      <c r="C16" s="160"/>
      <c r="D16" s="160"/>
      <c r="E16" s="160"/>
      <c r="F16" s="18" t="s">
        <v>450</v>
      </c>
      <c r="G16" s="153"/>
      <c r="H16" s="153"/>
      <c r="I16" s="6"/>
      <c r="J16" s="18" t="s">
        <v>64</v>
      </c>
      <c r="K16" s="6"/>
      <c r="L16" s="153"/>
      <c r="M16" s="153"/>
      <c r="N16" s="17" t="s">
        <v>268</v>
      </c>
      <c r="O16" s="10"/>
      <c r="P16" s="156"/>
      <c r="Q16" s="156"/>
      <c r="R16" s="17" t="s">
        <v>336</v>
      </c>
      <c r="S16" s="10"/>
      <c r="T16" s="156"/>
      <c r="U16" s="156"/>
      <c r="V16" s="17" t="s">
        <v>347</v>
      </c>
      <c r="W16" s="10"/>
      <c r="X16" s="156"/>
      <c r="Y16" s="156"/>
      <c r="Z16" s="17" t="s">
        <v>1170</v>
      </c>
      <c r="AA16" s="10"/>
      <c r="AB16" s="156"/>
      <c r="AC16" s="156"/>
      <c r="AD16" s="9"/>
      <c r="AG16" s="5"/>
      <c r="AH16" s="17" t="s">
        <v>380</v>
      </c>
      <c r="AI16" s="10"/>
      <c r="AJ16" s="156"/>
      <c r="AK16" s="156"/>
    </row>
    <row r="17" spans="1:37" ht="12.75" customHeight="1">
      <c r="A17" s="8" t="s">
        <v>627</v>
      </c>
      <c r="B17" s="159" t="s">
        <v>473</v>
      </c>
      <c r="C17" s="160"/>
      <c r="D17" s="160"/>
      <c r="E17" s="160"/>
      <c r="F17" s="18" t="s">
        <v>451</v>
      </c>
      <c r="G17" s="153"/>
      <c r="H17" s="153"/>
      <c r="I17" s="6"/>
      <c r="J17" s="18" t="s">
        <v>65</v>
      </c>
      <c r="K17" s="6"/>
      <c r="L17" s="153"/>
      <c r="M17" s="153"/>
      <c r="N17" s="17" t="s">
        <v>269</v>
      </c>
      <c r="O17" s="10"/>
      <c r="P17" s="156"/>
      <c r="Q17" s="156"/>
      <c r="R17" s="17" t="s">
        <v>337</v>
      </c>
      <c r="S17" s="10"/>
      <c r="T17" s="156"/>
      <c r="U17" s="156"/>
      <c r="V17" s="9"/>
      <c r="W17" s="9"/>
      <c r="X17" s="9"/>
      <c r="Y17" s="9"/>
      <c r="Z17" s="17" t="s">
        <v>1171</v>
      </c>
      <c r="AA17" s="10"/>
      <c r="AB17" s="156"/>
      <c r="AC17" s="156"/>
      <c r="AD17" s="9"/>
      <c r="AG17" s="5"/>
      <c r="AH17" s="17" t="s">
        <v>381</v>
      </c>
      <c r="AI17" s="10"/>
      <c r="AJ17" s="156"/>
      <c r="AK17" s="156"/>
    </row>
    <row r="18" spans="1:37" ht="12.75" customHeight="1">
      <c r="A18" s="8" t="s">
        <v>627</v>
      </c>
      <c r="B18" s="159" t="s">
        <v>474</v>
      </c>
      <c r="C18" s="160"/>
      <c r="D18" s="160"/>
      <c r="E18" s="160"/>
      <c r="F18" s="18" t="s">
        <v>452</v>
      </c>
      <c r="G18" s="153"/>
      <c r="H18" s="153"/>
      <c r="I18" s="6"/>
      <c r="J18" s="18" t="s">
        <v>66</v>
      </c>
      <c r="K18" s="6"/>
      <c r="L18" s="153"/>
      <c r="M18" s="153"/>
      <c r="N18" s="17" t="s">
        <v>270</v>
      </c>
      <c r="O18" s="10"/>
      <c r="P18" s="156"/>
      <c r="Q18" s="156"/>
      <c r="R18" s="9"/>
      <c r="S18" s="9"/>
      <c r="T18" s="9"/>
      <c r="U18" s="9"/>
      <c r="V18" s="9"/>
      <c r="W18" s="9"/>
      <c r="X18" s="9"/>
      <c r="Y18" s="9"/>
      <c r="Z18" s="17" t="s">
        <v>1172</v>
      </c>
      <c r="AA18" s="10"/>
      <c r="AB18" s="156"/>
      <c r="AC18" s="156"/>
      <c r="AD18" s="9"/>
      <c r="AH18" s="17" t="s">
        <v>382</v>
      </c>
      <c r="AI18" s="10"/>
      <c r="AJ18" s="156"/>
      <c r="AK18" s="156"/>
    </row>
    <row r="19" spans="1:37" ht="12.75" customHeight="1">
      <c r="A19" s="8" t="s">
        <v>627</v>
      </c>
      <c r="B19" s="159" t="s">
        <v>475</v>
      </c>
      <c r="C19" s="160"/>
      <c r="D19" s="160"/>
      <c r="E19" s="160"/>
      <c r="F19" s="18" t="s">
        <v>453</v>
      </c>
      <c r="G19" s="153"/>
      <c r="H19" s="153"/>
      <c r="I19" s="6"/>
      <c r="J19" s="18" t="s">
        <v>67</v>
      </c>
      <c r="K19" s="6"/>
      <c r="L19" s="153"/>
      <c r="M19" s="153"/>
      <c r="N19" s="17" t="s">
        <v>271</v>
      </c>
      <c r="O19" s="10"/>
      <c r="P19" s="156"/>
      <c r="Q19" s="156"/>
      <c r="R19" s="9"/>
      <c r="S19" s="9"/>
      <c r="T19" s="9"/>
      <c r="U19" s="9"/>
      <c r="V19" s="9"/>
      <c r="W19" s="9"/>
      <c r="X19" s="9"/>
      <c r="Y19" s="9"/>
      <c r="Z19" s="17" t="s">
        <v>1174</v>
      </c>
      <c r="AA19" s="10"/>
      <c r="AB19" s="156"/>
      <c r="AC19" s="156"/>
      <c r="AD19" s="9"/>
      <c r="AH19" s="17" t="s">
        <v>383</v>
      </c>
      <c r="AI19" s="10"/>
      <c r="AJ19" s="156"/>
      <c r="AK19" s="156"/>
    </row>
    <row r="20" spans="1:37" ht="12.75" customHeight="1">
      <c r="A20" s="8" t="s">
        <v>627</v>
      </c>
      <c r="B20" s="159" t="s">
        <v>476</v>
      </c>
      <c r="C20" s="160"/>
      <c r="D20" s="160"/>
      <c r="E20" s="160"/>
      <c r="F20" s="18" t="s">
        <v>346</v>
      </c>
      <c r="G20" s="153"/>
      <c r="H20" s="153"/>
      <c r="I20" s="6"/>
      <c r="J20" s="18" t="s">
        <v>68</v>
      </c>
      <c r="K20" s="6"/>
      <c r="L20" s="153"/>
      <c r="M20" s="153"/>
      <c r="N20" s="17" t="s">
        <v>272</v>
      </c>
      <c r="O20" s="10"/>
      <c r="P20" s="156"/>
      <c r="Q20" s="156"/>
      <c r="R20" s="9"/>
      <c r="S20" s="9"/>
      <c r="T20" s="9"/>
      <c r="U20" s="9"/>
      <c r="V20" s="9"/>
      <c r="W20" s="9"/>
      <c r="X20" s="9"/>
      <c r="Y20" s="9"/>
      <c r="Z20" s="17" t="s">
        <v>1175</v>
      </c>
      <c r="AA20" s="10"/>
      <c r="AB20" s="156"/>
      <c r="AC20" s="156"/>
      <c r="AD20" s="9"/>
    </row>
    <row r="21" spans="1:37" ht="12.75" customHeight="1">
      <c r="A21" s="8" t="s">
        <v>627</v>
      </c>
      <c r="B21" s="159" t="s">
        <v>477</v>
      </c>
      <c r="C21" s="160"/>
      <c r="D21" s="160"/>
      <c r="E21" s="160"/>
      <c r="F21" s="9"/>
      <c r="G21" s="9"/>
      <c r="H21" s="9"/>
      <c r="I21" s="9"/>
      <c r="J21" s="18" t="s">
        <v>69</v>
      </c>
      <c r="K21" s="6"/>
      <c r="L21" s="153"/>
      <c r="M21" s="153"/>
      <c r="N21" s="17" t="s">
        <v>273</v>
      </c>
      <c r="O21" s="10"/>
      <c r="P21" s="156"/>
      <c r="Q21" s="156"/>
      <c r="R21" s="9"/>
      <c r="S21" s="9"/>
      <c r="T21" s="9"/>
      <c r="U21" s="9"/>
      <c r="V21" s="9"/>
      <c r="W21" s="9"/>
      <c r="X21" s="9"/>
      <c r="Y21" s="9"/>
      <c r="Z21" s="17" t="s">
        <v>1176</v>
      </c>
      <c r="AA21" s="10"/>
      <c r="AB21" s="10"/>
      <c r="AC21" s="10"/>
      <c r="AD21" s="9"/>
    </row>
    <row r="22" spans="1:37" ht="12.75" customHeight="1">
      <c r="A22" s="8" t="s">
        <v>627</v>
      </c>
      <c r="B22" s="159" t="s">
        <v>478</v>
      </c>
      <c r="C22" s="160"/>
      <c r="D22" s="160"/>
      <c r="E22" s="160"/>
      <c r="F22" s="9"/>
      <c r="G22" s="9"/>
      <c r="H22" s="9"/>
      <c r="I22" s="9"/>
      <c r="J22" s="18" t="s">
        <v>70</v>
      </c>
      <c r="K22" s="6"/>
      <c r="L22" s="153"/>
      <c r="M22" s="153"/>
      <c r="N22" s="17" t="s">
        <v>274</v>
      </c>
      <c r="O22" s="10"/>
      <c r="P22" s="156"/>
      <c r="Q22" s="156"/>
      <c r="R22" s="9"/>
      <c r="S22" s="9"/>
      <c r="T22" s="9"/>
      <c r="U22" s="9"/>
      <c r="V22" s="9"/>
      <c r="W22" s="9"/>
      <c r="X22" s="9"/>
      <c r="Y22" s="9"/>
      <c r="Z22" s="17" t="s">
        <v>1177</v>
      </c>
      <c r="AA22" s="10"/>
      <c r="AB22" s="10"/>
      <c r="AC22" s="10"/>
      <c r="AD22" s="9"/>
    </row>
    <row r="23" spans="1:37" ht="12.75" customHeight="1">
      <c r="A23" s="27" t="s">
        <v>557</v>
      </c>
      <c r="B23" s="159" t="s">
        <v>479</v>
      </c>
      <c r="C23" s="160"/>
      <c r="D23" s="160"/>
      <c r="E23" s="160"/>
      <c r="G23" s="9"/>
      <c r="H23" s="9"/>
      <c r="I23" s="9"/>
      <c r="J23" s="18" t="s">
        <v>71</v>
      </c>
      <c r="K23" s="6"/>
      <c r="L23" s="153"/>
      <c r="M23" s="153"/>
      <c r="N23" s="17" t="s">
        <v>275</v>
      </c>
      <c r="O23" s="10"/>
      <c r="P23" s="156"/>
      <c r="Q23" s="156"/>
      <c r="R23" s="9"/>
      <c r="S23" s="9"/>
      <c r="T23" s="9"/>
      <c r="U23" s="9"/>
      <c r="V23" s="9"/>
      <c r="W23" s="9"/>
      <c r="X23" s="9"/>
      <c r="Y23" s="9"/>
      <c r="Z23" s="17" t="s">
        <v>1178</v>
      </c>
      <c r="AA23" s="10"/>
      <c r="AB23" s="10"/>
      <c r="AC23" s="10"/>
      <c r="AD23" s="9"/>
    </row>
    <row r="24" spans="1:37" ht="12.75" customHeight="1">
      <c r="A24" s="27" t="s">
        <v>557</v>
      </c>
      <c r="B24" s="159" t="s">
        <v>480</v>
      </c>
      <c r="C24" s="160"/>
      <c r="D24" s="160"/>
      <c r="E24" s="160"/>
      <c r="G24" s="9"/>
      <c r="H24" s="9"/>
      <c r="I24" s="9"/>
      <c r="J24" s="18" t="s">
        <v>72</v>
      </c>
      <c r="K24" s="6"/>
      <c r="L24" s="153"/>
      <c r="M24" s="153"/>
      <c r="N24" s="17" t="s">
        <v>276</v>
      </c>
      <c r="O24" s="10"/>
      <c r="P24" s="156"/>
      <c r="Q24" s="156"/>
      <c r="R24" s="9"/>
      <c r="S24" s="9"/>
      <c r="T24" s="9"/>
      <c r="U24" s="9"/>
      <c r="V24" s="9"/>
      <c r="W24" s="9"/>
      <c r="X24" s="9"/>
      <c r="Y24" s="9"/>
      <c r="Z24" s="17" t="s">
        <v>1179</v>
      </c>
      <c r="AA24" s="10"/>
      <c r="AB24" s="10"/>
      <c r="AC24" s="10"/>
      <c r="AD24" s="9"/>
    </row>
    <row r="25" spans="1:37" ht="12.75" customHeight="1">
      <c r="A25" s="27" t="s">
        <v>557</v>
      </c>
      <c r="B25" s="159" t="s">
        <v>481</v>
      </c>
      <c r="C25" s="160"/>
      <c r="D25" s="160"/>
      <c r="E25" s="160"/>
      <c r="G25" s="9"/>
      <c r="H25" s="9"/>
      <c r="I25" s="9"/>
      <c r="J25" s="18" t="s">
        <v>73</v>
      </c>
      <c r="K25" s="6"/>
      <c r="L25" s="153"/>
      <c r="M25" s="153"/>
      <c r="N25" s="17" t="s">
        <v>277</v>
      </c>
      <c r="O25" s="10"/>
      <c r="P25" s="156"/>
      <c r="Q25" s="156"/>
      <c r="R25" s="9"/>
      <c r="S25" s="9"/>
      <c r="T25" s="9"/>
      <c r="U25" s="9"/>
      <c r="V25" s="9"/>
      <c r="W25" s="9"/>
      <c r="X25" s="9"/>
      <c r="Y25" s="9"/>
      <c r="Z25" s="17" t="s">
        <v>1180</v>
      </c>
      <c r="AA25" s="10"/>
      <c r="AB25" s="10"/>
      <c r="AC25" s="10"/>
      <c r="AD25" s="9"/>
    </row>
    <row r="26" spans="1:37" ht="12.75" customHeight="1">
      <c r="A26" s="27" t="s">
        <v>557</v>
      </c>
      <c r="B26" s="159" t="s">
        <v>482</v>
      </c>
      <c r="C26" s="160"/>
      <c r="D26" s="160"/>
      <c r="E26" s="160"/>
      <c r="G26" s="9"/>
      <c r="H26" s="9"/>
      <c r="I26" s="9"/>
      <c r="J26" s="18" t="s">
        <v>74</v>
      </c>
      <c r="K26" s="6"/>
      <c r="L26" s="153"/>
      <c r="M26" s="153"/>
      <c r="N26" s="17" t="s">
        <v>278</v>
      </c>
      <c r="O26" s="10"/>
      <c r="P26" s="156"/>
      <c r="Q26" s="156"/>
      <c r="R26" s="9"/>
      <c r="S26" s="9"/>
      <c r="T26" s="9"/>
      <c r="U26" s="9"/>
      <c r="V26" s="9"/>
      <c r="W26" s="9"/>
      <c r="X26" s="9"/>
      <c r="Y26" s="9"/>
      <c r="Z26" s="17" t="s">
        <v>1181</v>
      </c>
      <c r="AA26" s="10"/>
      <c r="AB26" s="10"/>
      <c r="AC26" s="10"/>
      <c r="AD26" s="9"/>
    </row>
    <row r="27" spans="1:37" ht="12.75" customHeight="1">
      <c r="A27" s="27" t="s">
        <v>557</v>
      </c>
      <c r="B27" s="159" t="s">
        <v>483</v>
      </c>
      <c r="C27" s="160"/>
      <c r="D27" s="160"/>
      <c r="E27" s="160"/>
      <c r="G27" s="9"/>
      <c r="H27" s="9"/>
      <c r="I27" s="9"/>
      <c r="J27" s="18" t="s">
        <v>75</v>
      </c>
      <c r="K27" s="6"/>
      <c r="L27" s="153"/>
      <c r="M27" s="153"/>
      <c r="N27" s="17" t="s">
        <v>279</v>
      </c>
      <c r="O27" s="10"/>
      <c r="P27" s="156"/>
      <c r="Q27" s="156"/>
      <c r="R27" s="9"/>
      <c r="S27" s="9"/>
      <c r="T27" s="9"/>
      <c r="U27" s="9"/>
      <c r="V27" s="9"/>
      <c r="W27" s="9"/>
      <c r="X27" s="9"/>
      <c r="Y27" s="9"/>
      <c r="Z27" s="17" t="s">
        <v>1182</v>
      </c>
      <c r="AA27" s="10"/>
      <c r="AB27" s="10"/>
      <c r="AC27" s="10"/>
      <c r="AD27" s="9"/>
    </row>
    <row r="28" spans="1:37" ht="12.75" customHeight="1">
      <c r="A28" s="27" t="s">
        <v>557</v>
      </c>
      <c r="B28" s="159" t="s">
        <v>484</v>
      </c>
      <c r="C28" s="160"/>
      <c r="D28" s="160"/>
      <c r="E28" s="160"/>
      <c r="G28" s="9"/>
      <c r="H28" s="9"/>
      <c r="I28" s="9"/>
      <c r="J28" s="18" t="s">
        <v>76</v>
      </c>
      <c r="K28" s="6"/>
      <c r="L28" s="153"/>
      <c r="M28" s="153"/>
      <c r="N28" s="17" t="s">
        <v>280</v>
      </c>
      <c r="O28" s="10"/>
      <c r="P28" s="156"/>
      <c r="Q28" s="156"/>
      <c r="R28" s="9"/>
      <c r="S28" s="9"/>
      <c r="T28" s="9"/>
      <c r="U28" s="9"/>
      <c r="V28" s="9"/>
      <c r="W28" s="9"/>
      <c r="X28" s="9"/>
      <c r="Y28" s="9"/>
      <c r="Z28" s="17" t="s">
        <v>1183</v>
      </c>
      <c r="AA28" s="10"/>
      <c r="AB28" s="10"/>
      <c r="AC28" s="10"/>
      <c r="AD28" s="9"/>
    </row>
    <row r="29" spans="1:37" ht="12.75" customHeight="1">
      <c r="A29" s="27" t="s">
        <v>557</v>
      </c>
      <c r="B29" s="159" t="s">
        <v>485</v>
      </c>
      <c r="C29" s="160"/>
      <c r="D29" s="160"/>
      <c r="E29" s="160"/>
      <c r="G29" s="9"/>
      <c r="H29" s="9"/>
      <c r="I29" s="9"/>
      <c r="J29" s="18" t="s">
        <v>77</v>
      </c>
      <c r="K29" s="6"/>
      <c r="L29" s="153"/>
      <c r="M29" s="153"/>
      <c r="N29" s="17" t="s">
        <v>281</v>
      </c>
      <c r="O29" s="10"/>
      <c r="P29" s="156"/>
      <c r="Q29" s="156"/>
      <c r="R29" s="9"/>
      <c r="S29" s="9"/>
      <c r="T29" s="9"/>
      <c r="U29" s="9"/>
      <c r="V29" s="9"/>
      <c r="W29" s="9"/>
      <c r="X29" s="9"/>
      <c r="Y29" s="9"/>
      <c r="Z29" s="17" t="s">
        <v>1184</v>
      </c>
      <c r="AA29" s="10"/>
      <c r="AB29" s="10"/>
      <c r="AC29" s="10"/>
      <c r="AD29" s="9"/>
    </row>
    <row r="30" spans="1:37" ht="12.75" customHeight="1">
      <c r="A30" s="27" t="s">
        <v>557</v>
      </c>
      <c r="B30" s="159" t="s">
        <v>486</v>
      </c>
      <c r="C30" s="160"/>
      <c r="D30" s="160"/>
      <c r="E30" s="160"/>
      <c r="G30" s="11"/>
      <c r="H30" s="11"/>
      <c r="I30" s="11"/>
      <c r="J30" s="18" t="s">
        <v>78</v>
      </c>
      <c r="K30" s="6"/>
      <c r="L30" s="153"/>
      <c r="M30" s="153"/>
      <c r="N30" s="17" t="s">
        <v>282</v>
      </c>
      <c r="O30" s="10"/>
      <c r="P30" s="156"/>
      <c r="Q30" s="156"/>
      <c r="R30" s="9"/>
      <c r="S30" s="9"/>
      <c r="T30" s="9"/>
      <c r="U30" s="9"/>
      <c r="V30" s="9"/>
      <c r="W30" s="9"/>
      <c r="X30" s="9"/>
      <c r="Y30" s="9"/>
      <c r="Z30" s="17" t="s">
        <v>1185</v>
      </c>
      <c r="AA30" s="10"/>
      <c r="AB30" s="10"/>
      <c r="AC30" s="10"/>
      <c r="AD30" s="9"/>
    </row>
    <row r="31" spans="1:37" ht="12.75" customHeight="1">
      <c r="A31" s="27" t="s">
        <v>557</v>
      </c>
      <c r="B31" s="159" t="s">
        <v>487</v>
      </c>
      <c r="C31" s="160"/>
      <c r="D31" s="160"/>
      <c r="E31" s="160"/>
      <c r="G31" s="11"/>
      <c r="H31" s="11"/>
      <c r="I31" s="11"/>
      <c r="J31" s="18" t="s">
        <v>79</v>
      </c>
      <c r="K31" s="6"/>
      <c r="L31" s="153"/>
      <c r="M31" s="153"/>
      <c r="N31" s="17" t="s">
        <v>283</v>
      </c>
      <c r="O31" s="10"/>
      <c r="P31" s="156"/>
      <c r="Q31" s="156"/>
      <c r="R31" s="9"/>
      <c r="S31" s="9"/>
      <c r="T31" s="9"/>
      <c r="U31" s="9"/>
      <c r="V31" s="9"/>
      <c r="W31" s="9"/>
      <c r="X31" s="9"/>
      <c r="Y31" s="9"/>
      <c r="Z31" s="17" t="s">
        <v>1187</v>
      </c>
      <c r="AA31" s="10"/>
      <c r="AB31" s="10"/>
      <c r="AC31" s="10"/>
      <c r="AD31" s="9"/>
    </row>
    <row r="32" spans="1:37" ht="12.75" customHeight="1">
      <c r="A32" s="27" t="s">
        <v>557</v>
      </c>
      <c r="B32" s="159" t="s">
        <v>488</v>
      </c>
      <c r="C32" s="160"/>
      <c r="D32" s="160"/>
      <c r="E32" s="160"/>
      <c r="G32" s="9"/>
      <c r="H32" s="9"/>
      <c r="I32" s="9"/>
      <c r="J32" s="18" t="s">
        <v>80</v>
      </c>
      <c r="K32" s="6"/>
      <c r="L32" s="153"/>
      <c r="M32" s="153"/>
      <c r="N32" s="17" t="s">
        <v>284</v>
      </c>
      <c r="O32" s="10"/>
      <c r="P32" s="156"/>
      <c r="Q32" s="156"/>
      <c r="R32" s="9"/>
      <c r="S32" s="9"/>
      <c r="T32" s="9"/>
      <c r="U32" s="9"/>
      <c r="V32" s="9"/>
      <c r="W32" s="9"/>
      <c r="X32" s="9"/>
      <c r="Y32" s="9"/>
      <c r="Z32" s="17" t="s">
        <v>1188</v>
      </c>
      <c r="AA32" s="10"/>
      <c r="AB32" s="10"/>
      <c r="AC32" s="10"/>
      <c r="AD32" s="9"/>
    </row>
    <row r="33" spans="1:30" ht="12.75" customHeight="1">
      <c r="A33" s="27" t="s">
        <v>557</v>
      </c>
      <c r="B33" s="159" t="s">
        <v>489</v>
      </c>
      <c r="C33" s="160"/>
      <c r="D33" s="160"/>
      <c r="E33" s="160"/>
      <c r="G33" s="9"/>
      <c r="H33" s="9"/>
      <c r="I33" s="9"/>
      <c r="J33" s="18" t="s">
        <v>81</v>
      </c>
      <c r="K33" s="6"/>
      <c r="L33" s="153"/>
      <c r="M33" s="153"/>
      <c r="N33" s="17" t="s">
        <v>285</v>
      </c>
      <c r="O33" s="10"/>
      <c r="P33" s="156"/>
      <c r="Q33" s="156"/>
      <c r="R33" s="9"/>
      <c r="S33" s="9"/>
      <c r="T33" s="9"/>
      <c r="U33" s="9"/>
      <c r="V33" s="9"/>
      <c r="W33" s="9"/>
      <c r="X33" s="9"/>
      <c r="Y33" s="9"/>
      <c r="Z33" s="17" t="s">
        <v>1189</v>
      </c>
      <c r="AA33" s="10"/>
      <c r="AB33" s="10"/>
      <c r="AC33" s="10"/>
      <c r="AD33" s="9"/>
    </row>
    <row r="34" spans="1:30" ht="12.75" customHeight="1">
      <c r="A34" s="27" t="s">
        <v>557</v>
      </c>
      <c r="B34" s="159" t="s">
        <v>490</v>
      </c>
      <c r="C34" s="160"/>
      <c r="D34" s="160"/>
      <c r="E34" s="160"/>
      <c r="G34" s="9"/>
      <c r="H34" s="9"/>
      <c r="I34" s="9"/>
      <c r="J34" s="18" t="s">
        <v>82</v>
      </c>
      <c r="K34" s="6"/>
      <c r="L34" s="153"/>
      <c r="M34" s="153"/>
      <c r="N34" s="17" t="s">
        <v>286</v>
      </c>
      <c r="O34" s="10"/>
      <c r="P34" s="156"/>
      <c r="Q34" s="156"/>
      <c r="R34" s="9"/>
      <c r="S34" s="9"/>
      <c r="T34" s="9"/>
      <c r="U34" s="9"/>
      <c r="V34" s="9"/>
      <c r="W34" s="9"/>
      <c r="X34" s="9"/>
      <c r="Y34" s="9"/>
      <c r="Z34" s="17" t="s">
        <v>1190</v>
      </c>
      <c r="AA34" s="10"/>
      <c r="AB34" s="10"/>
      <c r="AC34" s="10"/>
      <c r="AD34" s="9"/>
    </row>
    <row r="35" spans="1:30" ht="12.75" customHeight="1">
      <c r="A35" s="27" t="s">
        <v>557</v>
      </c>
      <c r="B35" s="159" t="s">
        <v>491</v>
      </c>
      <c r="C35" s="160"/>
      <c r="D35" s="160"/>
      <c r="E35" s="160"/>
      <c r="G35" s="9"/>
      <c r="H35" s="9"/>
      <c r="I35" s="9"/>
      <c r="J35" s="18" t="s">
        <v>83</v>
      </c>
      <c r="K35" s="6"/>
      <c r="L35" s="153"/>
      <c r="M35" s="153"/>
      <c r="N35" s="17" t="s">
        <v>287</v>
      </c>
      <c r="O35" s="10"/>
      <c r="P35" s="156"/>
      <c r="Q35" s="156"/>
      <c r="R35" s="9"/>
      <c r="S35" s="9"/>
      <c r="T35" s="9"/>
      <c r="U35" s="9"/>
      <c r="V35" s="9"/>
      <c r="W35" s="9"/>
      <c r="X35" s="9"/>
      <c r="Y35" s="9"/>
      <c r="Z35" s="17" t="s">
        <v>1191</v>
      </c>
      <c r="AA35" s="10"/>
      <c r="AB35" s="10"/>
      <c r="AC35" s="10"/>
      <c r="AD35" s="9"/>
    </row>
    <row r="36" spans="1:30" ht="12.75" customHeight="1">
      <c r="A36" s="27" t="s">
        <v>557</v>
      </c>
      <c r="B36" s="159" t="s">
        <v>492</v>
      </c>
      <c r="C36" s="160"/>
      <c r="D36" s="160"/>
      <c r="E36" s="160"/>
      <c r="G36" s="9"/>
      <c r="H36" s="9"/>
      <c r="I36" s="9"/>
      <c r="J36" s="18" t="s">
        <v>84</v>
      </c>
      <c r="K36" s="6"/>
      <c r="L36" s="153"/>
      <c r="M36" s="153"/>
      <c r="N36" s="17" t="s">
        <v>288</v>
      </c>
      <c r="O36" s="10"/>
      <c r="P36" s="156"/>
      <c r="Q36" s="156"/>
      <c r="R36" s="9"/>
      <c r="S36" s="9"/>
      <c r="T36" s="9"/>
      <c r="U36" s="9"/>
      <c r="V36" s="9"/>
      <c r="W36" s="9"/>
      <c r="X36" s="9"/>
      <c r="Y36" s="9"/>
      <c r="Z36" s="17" t="s">
        <v>1192</v>
      </c>
      <c r="AA36" s="10"/>
      <c r="AB36" s="10"/>
      <c r="AC36" s="10"/>
      <c r="AD36" s="9"/>
    </row>
    <row r="37" spans="1:30" ht="12.75" customHeight="1">
      <c r="A37" s="27" t="s">
        <v>557</v>
      </c>
      <c r="B37" s="159" t="s">
        <v>493</v>
      </c>
      <c r="C37" s="160"/>
      <c r="D37" s="160"/>
      <c r="E37" s="160"/>
      <c r="G37" s="9"/>
      <c r="H37" s="9"/>
      <c r="I37" s="9"/>
      <c r="J37" s="18" t="s">
        <v>85</v>
      </c>
      <c r="K37" s="6"/>
      <c r="L37" s="153"/>
      <c r="M37" s="153"/>
      <c r="N37" s="17" t="s">
        <v>366</v>
      </c>
      <c r="O37" s="10"/>
      <c r="P37" s="156"/>
      <c r="Q37" s="156"/>
      <c r="R37" s="9"/>
      <c r="S37" s="9"/>
      <c r="T37" s="9"/>
      <c r="U37" s="9"/>
      <c r="V37" s="9"/>
      <c r="W37" s="9"/>
      <c r="X37" s="9"/>
      <c r="Y37" s="9"/>
      <c r="Z37" s="17" t="s">
        <v>1193</v>
      </c>
      <c r="AA37" s="10"/>
      <c r="AB37" s="10"/>
      <c r="AC37" s="10"/>
      <c r="AD37" s="9"/>
    </row>
    <row r="38" spans="1:30" ht="12.75" customHeight="1">
      <c r="A38" s="27" t="s">
        <v>557</v>
      </c>
      <c r="B38" s="159" t="s">
        <v>494</v>
      </c>
      <c r="C38" s="160"/>
      <c r="D38" s="160"/>
      <c r="E38" s="160"/>
      <c r="G38" s="15"/>
      <c r="H38" s="15"/>
      <c r="I38" s="15"/>
      <c r="J38" s="18" t="s">
        <v>86</v>
      </c>
      <c r="K38" s="6"/>
      <c r="L38" s="153"/>
      <c r="M38" s="153"/>
      <c r="N38" s="17" t="s">
        <v>367</v>
      </c>
      <c r="O38" s="10"/>
      <c r="P38" s="156"/>
      <c r="Q38" s="156"/>
      <c r="R38" s="9"/>
      <c r="S38" s="9"/>
      <c r="T38" s="9"/>
      <c r="U38" s="9"/>
      <c r="V38" s="9"/>
      <c r="W38" s="9"/>
      <c r="X38" s="9"/>
      <c r="Y38" s="9"/>
      <c r="Z38" s="17" t="s">
        <v>1194</v>
      </c>
      <c r="AA38" s="10"/>
      <c r="AB38" s="10"/>
      <c r="AC38" s="10"/>
      <c r="AD38" s="9"/>
    </row>
    <row r="39" spans="1:30" ht="12.75" customHeight="1">
      <c r="A39" s="27" t="s">
        <v>557</v>
      </c>
      <c r="B39" s="159" t="s">
        <v>495</v>
      </c>
      <c r="C39" s="160"/>
      <c r="D39" s="160"/>
      <c r="E39" s="160"/>
      <c r="G39" s="8"/>
      <c r="H39" s="8"/>
      <c r="I39" s="8"/>
      <c r="J39" s="18" t="s">
        <v>87</v>
      </c>
      <c r="K39" s="6"/>
      <c r="L39" s="153"/>
      <c r="M39" s="153"/>
      <c r="N39" s="17" t="s">
        <v>289</v>
      </c>
      <c r="O39" s="10"/>
      <c r="P39" s="156"/>
      <c r="Q39" s="156"/>
      <c r="R39" s="9"/>
      <c r="S39" s="9"/>
      <c r="T39" s="9"/>
      <c r="U39" s="9"/>
      <c r="V39" s="9"/>
      <c r="W39" s="9"/>
      <c r="X39" s="9"/>
      <c r="Y39" s="9"/>
      <c r="Z39" s="17" t="s">
        <v>1195</v>
      </c>
      <c r="AA39" s="10"/>
      <c r="AB39" s="10"/>
      <c r="AC39" s="10"/>
      <c r="AD39" s="9"/>
    </row>
    <row r="40" spans="1:30" ht="12.75" customHeight="1">
      <c r="A40" s="8" t="s">
        <v>627</v>
      </c>
      <c r="B40" s="159" t="s">
        <v>21</v>
      </c>
      <c r="C40" s="160"/>
      <c r="D40" s="160"/>
      <c r="E40" s="160"/>
      <c r="F40" s="8"/>
      <c r="G40" s="8"/>
      <c r="H40" s="8"/>
      <c r="I40" s="8"/>
      <c r="J40" s="18" t="s">
        <v>88</v>
      </c>
      <c r="K40" s="6"/>
      <c r="L40" s="153"/>
      <c r="M40" s="153"/>
      <c r="N40" s="17" t="s">
        <v>290</v>
      </c>
      <c r="O40" s="10"/>
      <c r="P40" s="156"/>
      <c r="Q40" s="156"/>
      <c r="R40" s="9"/>
      <c r="S40" s="9"/>
      <c r="T40" s="9"/>
      <c r="U40" s="9"/>
      <c r="V40" s="9"/>
      <c r="W40" s="9"/>
      <c r="X40" s="9"/>
      <c r="Y40" s="9"/>
      <c r="Z40" s="17" t="s">
        <v>1196</v>
      </c>
      <c r="AA40" s="10"/>
      <c r="AB40" s="10"/>
      <c r="AC40" s="10"/>
      <c r="AD40" s="9"/>
    </row>
    <row r="41" spans="1:30" ht="12.75" customHeight="1">
      <c r="A41" s="8" t="s">
        <v>627</v>
      </c>
      <c r="B41" s="159" t="s">
        <v>22</v>
      </c>
      <c r="C41" s="160"/>
      <c r="D41" s="160"/>
      <c r="E41" s="160"/>
      <c r="F41" s="8"/>
      <c r="G41" s="8"/>
      <c r="H41" s="8"/>
      <c r="I41" s="8"/>
      <c r="J41" s="18" t="s">
        <v>89</v>
      </c>
      <c r="K41" s="6"/>
      <c r="L41" s="153"/>
      <c r="M41" s="153"/>
      <c r="N41" s="17" t="s">
        <v>291</v>
      </c>
      <c r="O41" s="10"/>
      <c r="P41" s="156"/>
      <c r="Q41" s="156"/>
      <c r="R41" s="9"/>
      <c r="S41" s="9"/>
      <c r="T41" s="9"/>
      <c r="U41" s="9"/>
      <c r="V41" s="9"/>
      <c r="W41" s="9"/>
      <c r="X41" s="9"/>
      <c r="Y41" s="9"/>
      <c r="Z41" s="17" t="s">
        <v>1197</v>
      </c>
      <c r="AA41" s="10"/>
      <c r="AB41" s="10"/>
      <c r="AC41" s="10"/>
      <c r="AD41" s="9"/>
    </row>
    <row r="42" spans="1:30" ht="12.75" customHeight="1">
      <c r="A42" s="8" t="s">
        <v>627</v>
      </c>
      <c r="B42" s="159" t="s">
        <v>506</v>
      </c>
      <c r="C42" s="160"/>
      <c r="D42" s="160"/>
      <c r="E42" s="160"/>
      <c r="F42" s="8"/>
      <c r="G42" s="8"/>
      <c r="H42" s="8"/>
      <c r="I42" s="8"/>
      <c r="J42" s="18" t="s">
        <v>90</v>
      </c>
      <c r="K42" s="6"/>
      <c r="L42" s="153"/>
      <c r="M42" s="153"/>
      <c r="N42" s="17" t="s">
        <v>292</v>
      </c>
      <c r="O42" s="10"/>
      <c r="P42" s="156"/>
      <c r="Q42" s="156"/>
      <c r="R42" s="9"/>
      <c r="S42" s="9"/>
      <c r="T42" s="9"/>
      <c r="U42" s="9"/>
      <c r="V42" s="9"/>
      <c r="W42" s="9"/>
      <c r="X42" s="9"/>
      <c r="Y42" s="9"/>
      <c r="Z42" s="17" t="s">
        <v>1198</v>
      </c>
      <c r="AA42" s="10"/>
      <c r="AB42" s="10"/>
      <c r="AC42" s="10"/>
      <c r="AD42" s="9"/>
    </row>
    <row r="43" spans="1:30" ht="12.75" customHeight="1">
      <c r="A43" s="8" t="s">
        <v>627</v>
      </c>
      <c r="B43" s="159" t="s">
        <v>23</v>
      </c>
      <c r="C43" s="160"/>
      <c r="D43" s="160"/>
      <c r="E43" s="160"/>
      <c r="F43" s="8"/>
      <c r="G43" s="8"/>
      <c r="H43" s="8"/>
      <c r="I43" s="8"/>
      <c r="J43" s="18" t="s">
        <v>91</v>
      </c>
      <c r="K43" s="6"/>
      <c r="L43" s="153"/>
      <c r="M43" s="153"/>
      <c r="N43" s="17" t="s">
        <v>293</v>
      </c>
      <c r="O43" s="10"/>
      <c r="P43" s="156"/>
      <c r="Q43" s="156"/>
      <c r="R43" s="9"/>
      <c r="S43" s="9"/>
      <c r="T43" s="9"/>
      <c r="U43" s="9"/>
      <c r="V43" s="9"/>
      <c r="W43" s="9"/>
      <c r="X43" s="9"/>
      <c r="Y43" s="9"/>
      <c r="Z43" s="17" t="s">
        <v>1200</v>
      </c>
      <c r="AA43" s="10"/>
      <c r="AB43" s="10"/>
      <c r="AC43" s="10"/>
      <c r="AD43" s="9"/>
    </row>
    <row r="44" spans="1:30" ht="12.75" customHeight="1">
      <c r="A44" s="8" t="s">
        <v>627</v>
      </c>
      <c r="B44" s="159" t="s">
        <v>24</v>
      </c>
      <c r="C44" s="160"/>
      <c r="D44" s="160"/>
      <c r="E44" s="160"/>
      <c r="F44" s="8"/>
      <c r="G44" s="8"/>
      <c r="H44" s="8"/>
      <c r="I44" s="8"/>
      <c r="J44" s="18" t="s">
        <v>92</v>
      </c>
      <c r="K44" s="6"/>
      <c r="L44" s="153"/>
      <c r="M44" s="153"/>
      <c r="N44" s="17" t="s">
        <v>294</v>
      </c>
      <c r="O44" s="10"/>
      <c r="P44" s="156"/>
      <c r="Q44" s="156"/>
      <c r="R44" s="9"/>
      <c r="S44" s="9"/>
      <c r="T44" s="9"/>
      <c r="U44" s="9"/>
      <c r="V44" s="9"/>
      <c r="W44" s="9"/>
      <c r="X44" s="9"/>
      <c r="Y44" s="9"/>
      <c r="Z44" s="17" t="s">
        <v>1201</v>
      </c>
      <c r="AA44" s="10"/>
      <c r="AB44" s="10"/>
      <c r="AC44" s="10"/>
      <c r="AD44" s="9"/>
    </row>
    <row r="45" spans="1:30" ht="12.75" customHeight="1">
      <c r="A45" s="8" t="s">
        <v>627</v>
      </c>
      <c r="B45" s="159" t="s">
        <v>25</v>
      </c>
      <c r="C45" s="160"/>
      <c r="D45" s="160"/>
      <c r="E45" s="160"/>
      <c r="F45" s="8"/>
      <c r="G45" s="8"/>
      <c r="H45" s="8"/>
      <c r="I45" s="8"/>
      <c r="J45" s="18" t="s">
        <v>93</v>
      </c>
      <c r="K45" s="6"/>
      <c r="L45" s="153"/>
      <c r="M45" s="153"/>
      <c r="N45" s="17" t="s">
        <v>295</v>
      </c>
      <c r="O45" s="10"/>
      <c r="P45" s="156"/>
      <c r="Q45" s="156"/>
      <c r="R45" s="9"/>
      <c r="S45" s="9"/>
      <c r="T45" s="9"/>
      <c r="U45" s="9"/>
      <c r="V45" s="9"/>
      <c r="W45" s="9"/>
      <c r="X45" s="9"/>
      <c r="Y45" s="9"/>
      <c r="Z45" s="17" t="s">
        <v>1202</v>
      </c>
      <c r="AA45" s="10"/>
      <c r="AB45" s="10"/>
      <c r="AC45" s="10"/>
      <c r="AD45" s="9"/>
    </row>
    <row r="46" spans="1:30" ht="12.75" customHeight="1">
      <c r="A46" s="8" t="s">
        <v>627</v>
      </c>
      <c r="B46" s="159" t="s">
        <v>26</v>
      </c>
      <c r="C46" s="160"/>
      <c r="D46" s="160"/>
      <c r="E46" s="160"/>
      <c r="F46" s="8"/>
      <c r="G46" s="8"/>
      <c r="H46" s="8"/>
      <c r="I46" s="8"/>
      <c r="J46" s="18" t="s">
        <v>94</v>
      </c>
      <c r="K46" s="6"/>
      <c r="L46" s="153"/>
      <c r="M46" s="153"/>
      <c r="N46" s="17" t="s">
        <v>296</v>
      </c>
      <c r="O46" s="10"/>
      <c r="P46" s="156"/>
      <c r="Q46" s="156"/>
      <c r="R46" s="9"/>
      <c r="S46" s="9"/>
      <c r="T46" s="9"/>
      <c r="U46" s="9"/>
      <c r="V46" s="9"/>
      <c r="W46" s="9"/>
      <c r="X46" s="9"/>
      <c r="Y46" s="9"/>
      <c r="Z46" s="17" t="s">
        <v>1203</v>
      </c>
      <c r="AA46" s="10"/>
      <c r="AB46" s="10"/>
      <c r="AC46" s="10"/>
      <c r="AD46" s="9"/>
    </row>
    <row r="47" spans="1:30" ht="12.75" customHeight="1">
      <c r="A47" s="8" t="s">
        <v>627</v>
      </c>
      <c r="B47" s="159" t="s">
        <v>27</v>
      </c>
      <c r="C47" s="160"/>
      <c r="D47" s="160"/>
      <c r="E47" s="160"/>
      <c r="F47" s="8"/>
      <c r="G47" s="8"/>
      <c r="H47" s="8"/>
      <c r="I47" s="8"/>
      <c r="J47" s="18" t="s">
        <v>95</v>
      </c>
      <c r="K47" s="6"/>
      <c r="L47" s="153"/>
      <c r="M47" s="153"/>
      <c r="N47" s="17" t="s">
        <v>297</v>
      </c>
      <c r="O47" s="10"/>
      <c r="P47" s="156"/>
      <c r="Q47" s="156"/>
      <c r="R47" s="9"/>
      <c r="S47" s="9"/>
      <c r="T47" s="9"/>
      <c r="U47" s="9"/>
      <c r="V47" s="9"/>
      <c r="W47" s="9"/>
      <c r="X47" s="9"/>
      <c r="Y47" s="9"/>
      <c r="Z47" s="17" t="s">
        <v>1204</v>
      </c>
      <c r="AA47" s="10"/>
      <c r="AB47" s="10"/>
      <c r="AC47" s="10"/>
      <c r="AD47" s="9"/>
    </row>
    <row r="48" spans="1:30" ht="12.75" customHeight="1">
      <c r="A48" s="8" t="s">
        <v>627</v>
      </c>
      <c r="B48" s="159" t="s">
        <v>28</v>
      </c>
      <c r="C48" s="160"/>
      <c r="D48" s="160"/>
      <c r="E48" s="160"/>
      <c r="F48" s="8"/>
      <c r="G48" s="8"/>
      <c r="H48" s="8"/>
      <c r="I48" s="8"/>
      <c r="J48" s="18" t="s">
        <v>96</v>
      </c>
      <c r="K48" s="6"/>
      <c r="L48" s="153"/>
      <c r="M48" s="153"/>
      <c r="N48" s="17" t="s">
        <v>298</v>
      </c>
      <c r="O48" s="10"/>
      <c r="P48" s="156"/>
      <c r="Q48" s="156"/>
      <c r="R48" s="9"/>
      <c r="S48" s="9"/>
      <c r="T48" s="9"/>
      <c r="U48" s="9"/>
      <c r="V48" s="9"/>
      <c r="W48" s="9"/>
      <c r="X48" s="9"/>
      <c r="Y48" s="9"/>
      <c r="Z48" s="17" t="s">
        <v>1205</v>
      </c>
      <c r="AA48" s="10"/>
      <c r="AB48" s="10"/>
      <c r="AC48" s="10"/>
      <c r="AD48" s="9"/>
    </row>
    <row r="49" spans="1:30" ht="12.75" customHeight="1">
      <c r="A49" s="8" t="s">
        <v>627</v>
      </c>
      <c r="B49" s="159" t="s">
        <v>29</v>
      </c>
      <c r="C49" s="160"/>
      <c r="D49" s="160"/>
      <c r="E49" s="160"/>
      <c r="F49" s="8"/>
      <c r="G49" s="8"/>
      <c r="H49" s="8"/>
      <c r="I49" s="8"/>
      <c r="J49" s="18" t="s">
        <v>97</v>
      </c>
      <c r="K49" s="6"/>
      <c r="L49" s="153"/>
      <c r="M49" s="153"/>
      <c r="N49" s="17" t="s">
        <v>299</v>
      </c>
      <c r="O49" s="10"/>
      <c r="P49" s="156"/>
      <c r="Q49" s="156"/>
      <c r="R49" s="9"/>
      <c r="S49" s="9"/>
      <c r="T49" s="9"/>
      <c r="U49" s="9"/>
      <c r="V49" s="9"/>
      <c r="W49" s="9"/>
      <c r="X49" s="9"/>
      <c r="Y49" s="9"/>
      <c r="Z49" s="17" t="s">
        <v>1206</v>
      </c>
      <c r="AA49" s="10"/>
      <c r="AB49" s="10"/>
      <c r="AC49" s="10"/>
      <c r="AD49" s="9"/>
    </row>
    <row r="50" spans="1:30" ht="12.75" customHeight="1">
      <c r="A50" s="8" t="s">
        <v>627</v>
      </c>
      <c r="B50" s="159" t="s">
        <v>30</v>
      </c>
      <c r="C50" s="160"/>
      <c r="D50" s="160"/>
      <c r="E50" s="160"/>
      <c r="F50" s="8"/>
      <c r="G50" s="8"/>
      <c r="H50" s="8"/>
      <c r="I50" s="8"/>
      <c r="J50" s="18" t="s">
        <v>98</v>
      </c>
      <c r="K50" s="6"/>
      <c r="L50" s="153"/>
      <c r="M50" s="153"/>
      <c r="N50" s="17" t="s">
        <v>300</v>
      </c>
      <c r="O50" s="10"/>
      <c r="P50" s="156"/>
      <c r="Q50" s="156"/>
      <c r="R50" s="9"/>
      <c r="S50" s="9"/>
      <c r="T50" s="9"/>
      <c r="U50" s="9"/>
      <c r="V50" s="9"/>
      <c r="W50" s="9"/>
      <c r="X50" s="9"/>
      <c r="Y50" s="9"/>
      <c r="Z50" s="17" t="s">
        <v>1207</v>
      </c>
      <c r="AA50" s="10"/>
      <c r="AB50" s="10"/>
      <c r="AC50" s="10"/>
      <c r="AD50" s="9"/>
    </row>
    <row r="51" spans="1:30" ht="12.75" customHeight="1">
      <c r="A51" s="8" t="s">
        <v>627</v>
      </c>
      <c r="B51" s="159" t="s">
        <v>31</v>
      </c>
      <c r="C51" s="160"/>
      <c r="D51" s="160"/>
      <c r="E51" s="160"/>
      <c r="F51" s="8"/>
      <c r="G51" s="8"/>
      <c r="H51" s="8"/>
      <c r="I51" s="8"/>
      <c r="J51" s="18" t="s">
        <v>99</v>
      </c>
      <c r="K51" s="6"/>
      <c r="L51" s="153"/>
      <c r="M51" s="153"/>
      <c r="N51" s="17" t="s">
        <v>301</v>
      </c>
      <c r="O51" s="10"/>
      <c r="P51" s="156"/>
      <c r="Q51" s="156"/>
      <c r="R51" s="9"/>
      <c r="S51" s="9"/>
      <c r="T51" s="9"/>
      <c r="U51" s="9"/>
      <c r="V51" s="9"/>
      <c r="W51" s="9"/>
      <c r="X51" s="9"/>
      <c r="Y51" s="9"/>
      <c r="Z51" s="17" t="s">
        <v>1208</v>
      </c>
      <c r="AA51" s="10"/>
      <c r="AB51" s="10"/>
      <c r="AC51" s="10"/>
      <c r="AD51" s="9"/>
    </row>
    <row r="52" spans="1:30" ht="12.75" customHeight="1">
      <c r="A52" s="8" t="s">
        <v>627</v>
      </c>
      <c r="B52" s="159" t="s">
        <v>32</v>
      </c>
      <c r="C52" s="160"/>
      <c r="D52" s="160"/>
      <c r="E52" s="160"/>
      <c r="F52" s="8"/>
      <c r="G52" s="8"/>
      <c r="H52" s="8"/>
      <c r="I52" s="8"/>
      <c r="J52" s="18" t="s">
        <v>100</v>
      </c>
      <c r="K52" s="6"/>
      <c r="L52" s="153"/>
      <c r="M52" s="153"/>
      <c r="N52" s="17" t="s">
        <v>302</v>
      </c>
      <c r="O52" s="10"/>
      <c r="P52" s="156"/>
      <c r="Q52" s="156"/>
      <c r="R52" s="9"/>
      <c r="S52" s="9"/>
      <c r="T52" s="9"/>
      <c r="U52" s="9"/>
      <c r="V52" s="9"/>
      <c r="W52" s="9"/>
      <c r="X52" s="9"/>
      <c r="Y52" s="9"/>
      <c r="Z52" s="17" t="s">
        <v>1209</v>
      </c>
      <c r="AA52" s="10"/>
      <c r="AB52" s="10"/>
      <c r="AC52" s="10"/>
      <c r="AD52" s="9"/>
    </row>
    <row r="53" spans="1:30" ht="12.75" customHeight="1">
      <c r="A53" s="8" t="s">
        <v>627</v>
      </c>
      <c r="B53" s="159" t="s">
        <v>33</v>
      </c>
      <c r="C53" s="160"/>
      <c r="D53" s="160"/>
      <c r="E53" s="160"/>
      <c r="F53" s="8"/>
      <c r="G53" s="8"/>
      <c r="H53" s="8"/>
      <c r="I53" s="8"/>
      <c r="J53" s="18" t="s">
        <v>101</v>
      </c>
      <c r="K53" s="6"/>
      <c r="L53" s="153"/>
      <c r="M53" s="153"/>
      <c r="N53" s="17" t="s">
        <v>303</v>
      </c>
      <c r="O53" s="10"/>
      <c r="P53" s="156"/>
      <c r="Q53" s="156"/>
      <c r="R53" s="9"/>
      <c r="S53" s="9"/>
      <c r="T53" s="9"/>
      <c r="U53" s="9"/>
      <c r="V53" s="9"/>
      <c r="W53" s="9"/>
      <c r="X53" s="9"/>
      <c r="Y53" s="9"/>
      <c r="Z53" s="17" t="s">
        <v>1210</v>
      </c>
      <c r="AA53" s="10"/>
      <c r="AB53" s="10"/>
      <c r="AC53" s="10"/>
      <c r="AD53" s="9"/>
    </row>
    <row r="54" spans="1:30" ht="12.75" customHeight="1">
      <c r="A54" s="8" t="s">
        <v>627</v>
      </c>
      <c r="B54" s="159" t="s">
        <v>34</v>
      </c>
      <c r="C54" s="160"/>
      <c r="D54" s="160"/>
      <c r="E54" s="160"/>
      <c r="F54" s="8"/>
      <c r="G54" s="8"/>
      <c r="H54" s="8"/>
      <c r="I54" s="8"/>
      <c r="J54" s="18" t="s">
        <v>102</v>
      </c>
      <c r="K54" s="6"/>
      <c r="L54" s="153"/>
      <c r="M54" s="153"/>
      <c r="N54" s="17" t="s">
        <v>304</v>
      </c>
      <c r="O54" s="10"/>
      <c r="P54" s="156"/>
      <c r="Q54" s="156"/>
      <c r="R54" s="9"/>
      <c r="S54" s="9"/>
      <c r="T54" s="9"/>
      <c r="U54" s="9"/>
      <c r="V54" s="9"/>
      <c r="W54" s="9"/>
      <c r="X54" s="9"/>
      <c r="Y54" s="9"/>
      <c r="Z54" s="17" t="s">
        <v>1211</v>
      </c>
      <c r="AA54" s="10"/>
      <c r="AB54" s="10"/>
      <c r="AC54" s="10"/>
      <c r="AD54" s="9"/>
    </row>
    <row r="55" spans="1:30" ht="12.75" customHeight="1">
      <c r="A55" s="8" t="s">
        <v>627</v>
      </c>
      <c r="B55" s="159" t="s">
        <v>35</v>
      </c>
      <c r="C55" s="160"/>
      <c r="D55" s="160"/>
      <c r="E55" s="160"/>
      <c r="F55" s="8"/>
      <c r="G55" s="8"/>
      <c r="H55" s="8"/>
      <c r="I55" s="8"/>
      <c r="J55" s="18" t="s">
        <v>103</v>
      </c>
      <c r="K55" s="6"/>
      <c r="L55" s="153"/>
      <c r="M55" s="153"/>
      <c r="N55" s="17" t="s">
        <v>305</v>
      </c>
      <c r="O55" s="10"/>
      <c r="P55" s="156"/>
      <c r="Q55" s="156"/>
      <c r="R55" s="9"/>
      <c r="S55" s="9"/>
      <c r="T55" s="9"/>
      <c r="U55" s="9"/>
      <c r="V55" s="9"/>
      <c r="W55" s="9"/>
      <c r="X55" s="9"/>
      <c r="Y55" s="9"/>
      <c r="Z55" s="9"/>
      <c r="AA55" s="9"/>
      <c r="AB55" s="9"/>
      <c r="AC55" s="9"/>
      <c r="AD55" s="9"/>
    </row>
    <row r="56" spans="1:30" ht="12.75" customHeight="1">
      <c r="A56" s="8" t="s">
        <v>627</v>
      </c>
      <c r="B56" s="159" t="s">
        <v>36</v>
      </c>
      <c r="C56" s="160"/>
      <c r="D56" s="160"/>
      <c r="E56" s="160"/>
      <c r="F56" s="8"/>
      <c r="G56" s="8"/>
      <c r="H56" s="8"/>
      <c r="I56" s="8"/>
      <c r="J56" s="18" t="s">
        <v>104</v>
      </c>
      <c r="K56" s="6"/>
      <c r="L56" s="153"/>
      <c r="M56" s="153"/>
      <c r="N56" s="17" t="s">
        <v>306</v>
      </c>
      <c r="O56" s="10"/>
      <c r="P56" s="156"/>
      <c r="Q56" s="156"/>
      <c r="R56" s="9"/>
      <c r="S56" s="9"/>
      <c r="T56" s="9"/>
      <c r="U56" s="9"/>
      <c r="V56" s="9"/>
      <c r="W56" s="9"/>
      <c r="X56" s="9"/>
      <c r="Y56" s="9"/>
      <c r="Z56" s="9"/>
      <c r="AA56" s="9"/>
      <c r="AB56" s="9"/>
      <c r="AC56" s="9"/>
      <c r="AD56" s="9"/>
    </row>
    <row r="57" spans="1:30" ht="12.75" customHeight="1">
      <c r="A57" s="27" t="s">
        <v>557</v>
      </c>
      <c r="B57" s="159" t="s">
        <v>37</v>
      </c>
      <c r="C57" s="160"/>
      <c r="D57" s="160"/>
      <c r="E57" s="160"/>
      <c r="G57" s="8"/>
      <c r="H57" s="8"/>
      <c r="I57" s="8"/>
      <c r="J57" s="18" t="s">
        <v>105</v>
      </c>
      <c r="K57" s="6"/>
      <c r="L57" s="153"/>
      <c r="M57" s="153"/>
      <c r="N57" s="17" t="s">
        <v>307</v>
      </c>
      <c r="O57" s="10"/>
      <c r="P57" s="156"/>
      <c r="Q57" s="156"/>
      <c r="R57" s="9"/>
      <c r="S57" s="9"/>
      <c r="T57" s="9"/>
      <c r="U57" s="9"/>
      <c r="V57" s="9"/>
      <c r="W57" s="9"/>
      <c r="X57" s="9"/>
      <c r="Y57" s="9"/>
      <c r="Z57" s="9"/>
      <c r="AA57" s="9"/>
      <c r="AB57" s="9"/>
      <c r="AC57" s="9"/>
      <c r="AD57" s="9"/>
    </row>
    <row r="58" spans="1:30" ht="12.75" customHeight="1">
      <c r="A58" s="27" t="s">
        <v>557</v>
      </c>
      <c r="B58" s="159" t="s">
        <v>38</v>
      </c>
      <c r="C58" s="160"/>
      <c r="D58" s="160"/>
      <c r="E58" s="160"/>
      <c r="G58" s="8"/>
      <c r="H58" s="8"/>
      <c r="I58" s="8"/>
      <c r="J58" s="18" t="s">
        <v>106</v>
      </c>
      <c r="K58" s="6"/>
      <c r="L58" s="153"/>
      <c r="M58" s="153"/>
      <c r="N58" s="17" t="s">
        <v>308</v>
      </c>
      <c r="O58" s="10"/>
      <c r="P58" s="156"/>
      <c r="Q58" s="156"/>
      <c r="R58" s="9"/>
      <c r="S58" s="9"/>
      <c r="T58" s="9"/>
      <c r="U58" s="9"/>
      <c r="V58" s="9"/>
      <c r="W58" s="9"/>
      <c r="X58" s="9"/>
      <c r="Y58" s="9"/>
      <c r="Z58" s="9"/>
      <c r="AA58" s="9"/>
      <c r="AB58" s="9"/>
      <c r="AC58" s="9"/>
      <c r="AD58" s="9"/>
    </row>
    <row r="59" spans="1:30" ht="12.75" customHeight="1">
      <c r="A59" s="27" t="s">
        <v>557</v>
      </c>
      <c r="B59" s="159" t="s">
        <v>39</v>
      </c>
      <c r="C59" s="160"/>
      <c r="D59" s="160"/>
      <c r="E59" s="160"/>
      <c r="G59" s="8"/>
      <c r="H59" s="8"/>
      <c r="I59" s="8"/>
      <c r="J59" s="18" t="s">
        <v>107</v>
      </c>
      <c r="K59" s="6"/>
      <c r="L59" s="153"/>
      <c r="M59" s="153"/>
      <c r="N59" s="17" t="s">
        <v>309</v>
      </c>
      <c r="O59" s="10"/>
      <c r="P59" s="156"/>
      <c r="Q59" s="156"/>
      <c r="R59" s="9"/>
      <c r="S59" s="9"/>
      <c r="T59" s="9"/>
      <c r="U59" s="9"/>
      <c r="V59" s="9"/>
      <c r="W59" s="9"/>
      <c r="X59" s="9"/>
      <c r="Y59" s="9"/>
      <c r="Z59" s="9"/>
      <c r="AA59" s="9"/>
      <c r="AB59" s="9"/>
      <c r="AC59" s="9"/>
      <c r="AD59" s="9"/>
    </row>
    <row r="60" spans="1:30" ht="12.75" customHeight="1">
      <c r="A60" s="27" t="s">
        <v>557</v>
      </c>
      <c r="B60" s="159" t="s">
        <v>40</v>
      </c>
      <c r="C60" s="160"/>
      <c r="D60" s="160"/>
      <c r="E60" s="160"/>
      <c r="G60" s="8"/>
      <c r="H60" s="8"/>
      <c r="I60" s="8"/>
      <c r="J60" s="18" t="s">
        <v>108</v>
      </c>
      <c r="K60" s="6"/>
      <c r="L60" s="153"/>
      <c r="M60" s="153"/>
      <c r="N60" s="17" t="s">
        <v>310</v>
      </c>
      <c r="O60" s="10"/>
      <c r="P60" s="156"/>
      <c r="Q60" s="156"/>
      <c r="R60" s="9"/>
      <c r="S60" s="9"/>
      <c r="T60" s="9"/>
      <c r="U60" s="9"/>
      <c r="V60" s="9"/>
      <c r="W60" s="9"/>
      <c r="X60" s="9"/>
      <c r="Y60" s="9"/>
      <c r="Z60" s="9"/>
      <c r="AA60" s="9"/>
      <c r="AB60" s="9"/>
      <c r="AC60" s="9"/>
      <c r="AD60" s="9"/>
    </row>
    <row r="61" spans="1:30" ht="12.75" customHeight="1">
      <c r="A61" s="27" t="s">
        <v>557</v>
      </c>
      <c r="B61" s="159" t="s">
        <v>41</v>
      </c>
      <c r="C61" s="160"/>
      <c r="D61" s="160"/>
      <c r="E61" s="160"/>
      <c r="G61" s="8"/>
      <c r="H61" s="8"/>
      <c r="I61" s="8"/>
      <c r="J61" s="18" t="s">
        <v>109</v>
      </c>
      <c r="K61" s="6"/>
      <c r="L61" s="153"/>
      <c r="M61" s="153"/>
      <c r="N61" s="17" t="s">
        <v>368</v>
      </c>
      <c r="O61" s="10"/>
      <c r="P61" s="156"/>
      <c r="Q61" s="156"/>
      <c r="R61" s="9"/>
      <c r="S61" s="9"/>
      <c r="T61" s="9"/>
      <c r="U61" s="9"/>
      <c r="V61" s="9"/>
      <c r="W61" s="9"/>
      <c r="X61" s="9"/>
      <c r="Y61" s="9"/>
      <c r="Z61" s="9"/>
      <c r="AA61" s="9"/>
      <c r="AB61" s="9"/>
      <c r="AC61" s="9"/>
      <c r="AD61" s="9"/>
    </row>
    <row r="62" spans="1:30" ht="12.75" customHeight="1">
      <c r="A62" s="8" t="s">
        <v>627</v>
      </c>
      <c r="B62" s="159" t="s">
        <v>42</v>
      </c>
      <c r="C62" s="160"/>
      <c r="D62" s="160"/>
      <c r="E62" s="160"/>
      <c r="G62" s="8"/>
      <c r="H62" s="8"/>
      <c r="I62" s="8"/>
      <c r="J62" s="18" t="s">
        <v>110</v>
      </c>
      <c r="K62" s="6"/>
      <c r="L62" s="153"/>
      <c r="M62" s="153"/>
      <c r="N62" s="17" t="s">
        <v>369</v>
      </c>
      <c r="O62" s="10"/>
      <c r="P62" s="156"/>
      <c r="Q62" s="156"/>
      <c r="R62" s="9"/>
      <c r="S62" s="9"/>
      <c r="T62" s="9"/>
      <c r="U62" s="9"/>
      <c r="V62" s="9"/>
      <c r="W62" s="9"/>
      <c r="X62" s="9"/>
      <c r="Y62" s="9"/>
      <c r="Z62" s="9"/>
      <c r="AA62" s="9"/>
      <c r="AB62" s="9"/>
      <c r="AC62" s="9"/>
      <c r="AD62" s="9"/>
    </row>
    <row r="63" spans="1:30" ht="12.75" customHeight="1">
      <c r="A63" s="8" t="s">
        <v>627</v>
      </c>
      <c r="B63" s="159" t="s">
        <v>43</v>
      </c>
      <c r="C63" s="160"/>
      <c r="D63" s="160"/>
      <c r="E63" s="160"/>
      <c r="G63" s="8"/>
      <c r="H63" s="8"/>
      <c r="I63" s="8"/>
      <c r="J63" s="18" t="s">
        <v>111</v>
      </c>
      <c r="K63" s="6"/>
      <c r="L63" s="153"/>
      <c r="M63" s="153"/>
      <c r="N63" s="17" t="s">
        <v>311</v>
      </c>
      <c r="O63" s="10"/>
      <c r="P63" s="156"/>
      <c r="Q63" s="156"/>
      <c r="R63" s="9"/>
      <c r="S63" s="9"/>
      <c r="T63" s="9"/>
      <c r="U63" s="9"/>
      <c r="V63" s="9"/>
      <c r="W63" s="9"/>
      <c r="X63" s="9"/>
      <c r="Y63" s="9"/>
      <c r="Z63" s="9"/>
      <c r="AA63" s="9"/>
      <c r="AB63" s="9"/>
      <c r="AC63" s="9"/>
      <c r="AD63" s="9"/>
    </row>
    <row r="64" spans="1:30" ht="12.75" customHeight="1">
      <c r="A64" s="8" t="s">
        <v>627</v>
      </c>
      <c r="B64" s="159" t="s">
        <v>44</v>
      </c>
      <c r="C64" s="160"/>
      <c r="D64" s="160"/>
      <c r="E64" s="160"/>
      <c r="G64" s="8"/>
      <c r="H64" s="8"/>
      <c r="I64" s="8"/>
      <c r="J64" s="18" t="s">
        <v>112</v>
      </c>
      <c r="K64" s="6"/>
      <c r="L64" s="153"/>
      <c r="M64" s="153"/>
      <c r="N64" s="17" t="s">
        <v>312</v>
      </c>
      <c r="O64" s="10"/>
      <c r="P64" s="156"/>
      <c r="Q64" s="156"/>
      <c r="R64" s="9"/>
      <c r="S64" s="9"/>
      <c r="T64" s="9"/>
      <c r="U64" s="9"/>
      <c r="V64" s="9"/>
      <c r="W64" s="9"/>
      <c r="X64" s="9"/>
      <c r="Y64" s="9"/>
      <c r="Z64" s="9"/>
      <c r="AA64" s="9"/>
      <c r="AB64" s="9"/>
      <c r="AC64" s="9"/>
      <c r="AD64" s="9"/>
    </row>
    <row r="65" spans="1:30" ht="12.75" customHeight="1">
      <c r="A65" s="8" t="s">
        <v>627</v>
      </c>
      <c r="B65" s="159" t="s">
        <v>45</v>
      </c>
      <c r="C65" s="160"/>
      <c r="D65" s="160"/>
      <c r="E65" s="160"/>
      <c r="G65" s="8"/>
      <c r="H65" s="8"/>
      <c r="I65" s="8"/>
      <c r="J65" s="18" t="s">
        <v>113</v>
      </c>
      <c r="K65" s="6"/>
      <c r="L65" s="153"/>
      <c r="M65" s="153"/>
      <c r="N65" s="17" t="s">
        <v>313</v>
      </c>
      <c r="O65" s="10"/>
      <c r="P65" s="156"/>
      <c r="Q65" s="156"/>
      <c r="R65" s="9"/>
      <c r="S65" s="9"/>
      <c r="T65" s="9"/>
      <c r="U65" s="9"/>
      <c r="V65" s="9"/>
      <c r="W65" s="9"/>
      <c r="X65" s="9"/>
      <c r="Y65" s="9"/>
      <c r="Z65" s="9"/>
      <c r="AA65" s="9"/>
      <c r="AB65" s="9"/>
      <c r="AC65" s="9"/>
      <c r="AD65" s="9"/>
    </row>
    <row r="66" spans="1:30" ht="12.75" customHeight="1">
      <c r="A66" s="8" t="s">
        <v>627</v>
      </c>
      <c r="B66" s="159" t="s">
        <v>46</v>
      </c>
      <c r="C66" s="160"/>
      <c r="D66" s="160"/>
      <c r="E66" s="160"/>
      <c r="G66" s="8"/>
      <c r="H66" s="8"/>
      <c r="I66" s="8"/>
      <c r="J66" s="18" t="s">
        <v>114</v>
      </c>
      <c r="K66" s="6"/>
      <c r="L66" s="153"/>
      <c r="M66" s="153"/>
      <c r="N66" s="17" t="s">
        <v>314</v>
      </c>
      <c r="O66" s="10"/>
      <c r="P66" s="156"/>
      <c r="Q66" s="156"/>
      <c r="R66" s="9"/>
      <c r="S66" s="9"/>
      <c r="T66" s="9"/>
      <c r="U66" s="9"/>
      <c r="V66" s="9"/>
      <c r="W66" s="9"/>
      <c r="X66" s="9"/>
      <c r="Y66" s="9"/>
      <c r="Z66" s="9"/>
      <c r="AA66" s="9"/>
      <c r="AB66" s="9"/>
      <c r="AC66" s="9"/>
      <c r="AD66" s="9"/>
    </row>
    <row r="67" spans="1:30" ht="12.75" customHeight="1">
      <c r="A67" s="8" t="s">
        <v>627</v>
      </c>
      <c r="B67" s="159" t="s">
        <v>47</v>
      </c>
      <c r="C67" s="160"/>
      <c r="D67" s="160"/>
      <c r="E67" s="160"/>
      <c r="G67" s="8"/>
      <c r="H67" s="8"/>
      <c r="I67" s="8"/>
      <c r="J67" s="18" t="s">
        <v>115</v>
      </c>
      <c r="K67" s="6"/>
      <c r="L67" s="153"/>
      <c r="M67" s="153"/>
      <c r="N67" s="17" t="s">
        <v>315</v>
      </c>
      <c r="O67" s="10"/>
      <c r="P67" s="156"/>
      <c r="Q67" s="156"/>
      <c r="R67" s="9"/>
      <c r="S67" s="9"/>
      <c r="T67" s="9"/>
      <c r="U67" s="9"/>
      <c r="V67" s="9"/>
      <c r="W67" s="9"/>
      <c r="X67" s="9"/>
      <c r="Y67" s="9"/>
      <c r="Z67" s="9"/>
      <c r="AA67" s="9"/>
      <c r="AB67" s="9"/>
      <c r="AC67" s="9"/>
      <c r="AD67" s="9"/>
    </row>
    <row r="68" spans="1:30" ht="12.75" customHeight="1">
      <c r="A68" s="8" t="s">
        <v>627</v>
      </c>
      <c r="B68" s="159" t="s">
        <v>48</v>
      </c>
      <c r="C68" s="160"/>
      <c r="D68" s="160"/>
      <c r="E68" s="160"/>
      <c r="G68" s="8"/>
      <c r="H68" s="8"/>
      <c r="I68" s="8"/>
      <c r="J68" s="18" t="s">
        <v>116</v>
      </c>
      <c r="K68" s="6"/>
      <c r="L68" s="153"/>
      <c r="M68" s="153"/>
      <c r="N68" s="17" t="s">
        <v>316</v>
      </c>
      <c r="O68" s="10"/>
      <c r="P68" s="156"/>
      <c r="Q68" s="156"/>
      <c r="R68" s="9"/>
      <c r="S68" s="9"/>
      <c r="T68" s="9"/>
      <c r="U68" s="9"/>
      <c r="V68" s="9"/>
      <c r="W68" s="9"/>
      <c r="X68" s="9"/>
      <c r="Y68" s="9"/>
      <c r="Z68" s="9"/>
      <c r="AA68" s="9"/>
      <c r="AB68" s="9"/>
      <c r="AC68" s="9"/>
      <c r="AD68" s="9"/>
    </row>
    <row r="69" spans="1:30" ht="12.75" customHeight="1">
      <c r="A69" s="27" t="s">
        <v>557</v>
      </c>
      <c r="B69" s="159" t="s">
        <v>49</v>
      </c>
      <c r="C69" s="160"/>
      <c r="D69" s="160"/>
      <c r="E69" s="160"/>
      <c r="G69" s="8"/>
      <c r="H69" s="8"/>
      <c r="I69" s="8"/>
      <c r="J69" s="18" t="s">
        <v>117</v>
      </c>
      <c r="K69" s="6"/>
      <c r="L69" s="153"/>
      <c r="M69" s="153"/>
      <c r="N69" s="17" t="s">
        <v>317</v>
      </c>
      <c r="O69" s="10"/>
      <c r="P69" s="156"/>
      <c r="Q69" s="156"/>
      <c r="R69" s="9"/>
      <c r="S69" s="9"/>
      <c r="T69" s="9"/>
      <c r="U69" s="9"/>
      <c r="V69" s="9"/>
      <c r="W69" s="9"/>
      <c r="X69" s="9"/>
      <c r="Y69" s="9"/>
      <c r="Z69" s="9"/>
      <c r="AA69" s="9"/>
      <c r="AB69" s="9"/>
      <c r="AC69" s="9"/>
      <c r="AD69" s="9"/>
    </row>
    <row r="70" spans="1:30" ht="12.75" customHeight="1">
      <c r="A70" s="27" t="s">
        <v>557</v>
      </c>
      <c r="B70" s="159" t="s">
        <v>50</v>
      </c>
      <c r="C70" s="160"/>
      <c r="D70" s="160"/>
      <c r="E70" s="160"/>
      <c r="G70" s="8"/>
      <c r="H70" s="8"/>
      <c r="I70" s="8"/>
      <c r="J70" s="18" t="s">
        <v>118</v>
      </c>
      <c r="K70" s="6"/>
      <c r="L70" s="153"/>
      <c r="M70" s="153"/>
      <c r="N70" s="17" t="s">
        <v>318</v>
      </c>
      <c r="O70" s="10"/>
      <c r="P70" s="156"/>
      <c r="Q70" s="156"/>
      <c r="R70" s="9"/>
      <c r="S70" s="9"/>
      <c r="T70" s="9"/>
      <c r="U70" s="9"/>
      <c r="V70" s="9"/>
      <c r="W70" s="9"/>
      <c r="X70" s="9"/>
      <c r="Y70" s="9"/>
      <c r="Z70" s="9"/>
      <c r="AA70" s="9"/>
      <c r="AB70" s="9"/>
      <c r="AC70" s="9"/>
      <c r="AD70" s="9"/>
    </row>
    <row r="71" spans="1:30" ht="12.75" customHeight="1">
      <c r="A71" s="8" t="s">
        <v>627</v>
      </c>
      <c r="B71" s="159" t="s">
        <v>51</v>
      </c>
      <c r="C71" s="160"/>
      <c r="D71" s="160"/>
      <c r="E71" s="160"/>
      <c r="G71" s="8"/>
      <c r="H71" s="8"/>
      <c r="I71" s="8"/>
      <c r="J71" s="18" t="s">
        <v>119</v>
      </c>
      <c r="K71" s="6"/>
      <c r="L71" s="153"/>
      <c r="M71" s="153"/>
      <c r="N71" s="17" t="s">
        <v>319</v>
      </c>
      <c r="O71" s="10"/>
      <c r="P71" s="156"/>
      <c r="Q71" s="156"/>
      <c r="R71" s="9"/>
      <c r="S71" s="9"/>
      <c r="T71" s="9"/>
      <c r="U71" s="9"/>
      <c r="V71" s="9"/>
      <c r="W71" s="9"/>
      <c r="X71" s="9"/>
      <c r="Y71" s="9"/>
      <c r="Z71" s="9"/>
      <c r="AA71" s="9"/>
      <c r="AB71" s="9"/>
      <c r="AC71" s="9"/>
      <c r="AD71" s="9"/>
    </row>
    <row r="72" spans="1:30" ht="12.75" customHeight="1">
      <c r="A72" s="27" t="s">
        <v>557</v>
      </c>
      <c r="B72" s="159" t="s">
        <v>52</v>
      </c>
      <c r="C72" s="160"/>
      <c r="D72" s="160"/>
      <c r="E72" s="160"/>
      <c r="G72" s="8"/>
      <c r="H72" s="8"/>
      <c r="I72" s="8"/>
      <c r="J72" s="18" t="s">
        <v>120</v>
      </c>
      <c r="K72" s="6"/>
      <c r="L72" s="153"/>
      <c r="M72" s="153"/>
      <c r="N72" s="17" t="s">
        <v>320</v>
      </c>
      <c r="O72" s="10"/>
      <c r="P72" s="156"/>
      <c r="Q72" s="156"/>
      <c r="R72" s="9"/>
      <c r="S72" s="9"/>
      <c r="T72" s="9"/>
      <c r="U72" s="9"/>
      <c r="V72" s="9"/>
      <c r="W72" s="9"/>
      <c r="X72" s="9"/>
      <c r="Y72" s="9"/>
      <c r="Z72" s="9"/>
      <c r="AA72" s="9"/>
      <c r="AB72" s="9"/>
      <c r="AC72" s="9"/>
      <c r="AD72" s="9"/>
    </row>
    <row r="73" spans="1:30" ht="12.75" customHeight="1">
      <c r="A73" s="27" t="s">
        <v>557</v>
      </c>
      <c r="B73" s="159" t="s">
        <v>53</v>
      </c>
      <c r="C73" s="160"/>
      <c r="D73" s="160"/>
      <c r="E73" s="160"/>
      <c r="G73" s="8"/>
      <c r="H73" s="8"/>
      <c r="I73" s="8"/>
      <c r="J73" s="18" t="s">
        <v>121</v>
      </c>
      <c r="K73" s="6"/>
      <c r="L73" s="153"/>
      <c r="M73" s="153"/>
      <c r="N73" s="17" t="s">
        <v>321</v>
      </c>
      <c r="O73" s="10"/>
      <c r="P73" s="156"/>
      <c r="Q73" s="156"/>
      <c r="R73" s="9"/>
      <c r="S73" s="9"/>
      <c r="T73" s="9"/>
      <c r="U73" s="9"/>
      <c r="V73" s="9"/>
      <c r="W73" s="9"/>
      <c r="X73" s="9"/>
      <c r="Y73" s="9"/>
      <c r="Z73" s="9"/>
      <c r="AA73" s="9"/>
      <c r="AB73" s="9"/>
      <c r="AC73" s="9"/>
      <c r="AD73" s="9"/>
    </row>
    <row r="74" spans="1:30" ht="12.75" customHeight="1">
      <c r="A74" s="8" t="s">
        <v>627</v>
      </c>
      <c r="B74" s="159" t="s">
        <v>54</v>
      </c>
      <c r="C74" s="160"/>
      <c r="D74" s="160"/>
      <c r="E74" s="160"/>
      <c r="G74" s="8"/>
      <c r="H74" s="8"/>
      <c r="I74" s="8"/>
      <c r="J74" s="18" t="s">
        <v>122</v>
      </c>
      <c r="K74" s="6"/>
      <c r="L74" s="153"/>
      <c r="M74" s="153"/>
      <c r="N74" s="17" t="s">
        <v>322</v>
      </c>
      <c r="O74" s="10"/>
      <c r="P74" s="156"/>
      <c r="Q74" s="156"/>
      <c r="R74" s="9"/>
      <c r="S74" s="9"/>
      <c r="T74" s="9"/>
      <c r="U74" s="9"/>
      <c r="V74" s="9"/>
      <c r="W74" s="9"/>
      <c r="X74" s="9"/>
      <c r="Y74" s="9"/>
      <c r="Z74" s="9"/>
      <c r="AA74" s="9"/>
      <c r="AB74" s="9"/>
      <c r="AC74" s="9"/>
      <c r="AD74" s="9"/>
    </row>
    <row r="75" spans="1:30" ht="12.75" customHeight="1">
      <c r="A75" s="158" t="s">
        <v>567</v>
      </c>
      <c r="B75" s="157" t="s">
        <v>508</v>
      </c>
      <c r="C75" s="6" t="s">
        <v>524</v>
      </c>
      <c r="D75" s="6">
        <v>550</v>
      </c>
      <c r="E75" s="6">
        <v>778</v>
      </c>
      <c r="F75" s="170" t="s">
        <v>624</v>
      </c>
      <c r="G75" s="8"/>
      <c r="H75" s="8"/>
      <c r="I75" s="8"/>
      <c r="J75" s="18" t="s">
        <v>123</v>
      </c>
      <c r="K75" s="6"/>
      <c r="L75" s="153"/>
      <c r="M75" s="153"/>
      <c r="N75" s="17" t="s">
        <v>323</v>
      </c>
      <c r="O75" s="10"/>
      <c r="P75" s="156"/>
      <c r="Q75" s="156"/>
      <c r="R75" s="9"/>
      <c r="S75" s="9"/>
      <c r="T75" s="9"/>
      <c r="U75" s="9"/>
      <c r="V75" s="9"/>
      <c r="W75" s="9"/>
      <c r="X75" s="9"/>
      <c r="Y75" s="9"/>
      <c r="Z75" s="9"/>
      <c r="AA75" s="9"/>
      <c r="AB75" s="9"/>
      <c r="AC75" s="9"/>
      <c r="AD75" s="9"/>
    </row>
    <row r="76" spans="1:30" ht="12.75" customHeight="1">
      <c r="A76" s="158" t="s">
        <v>568</v>
      </c>
      <c r="B76" s="157" t="s">
        <v>509</v>
      </c>
      <c r="C76" s="6" t="s">
        <v>524</v>
      </c>
      <c r="D76" s="6">
        <v>550</v>
      </c>
      <c r="E76" s="6">
        <v>978</v>
      </c>
      <c r="F76" s="170" t="s">
        <v>624</v>
      </c>
      <c r="G76" s="8"/>
      <c r="H76" s="8"/>
      <c r="I76" s="8"/>
      <c r="J76" s="18" t="s">
        <v>124</v>
      </c>
      <c r="K76" s="6"/>
      <c r="L76" s="153"/>
      <c r="M76" s="153"/>
      <c r="N76" s="17" t="s">
        <v>324</v>
      </c>
      <c r="O76" s="10"/>
      <c r="P76" s="156"/>
      <c r="Q76" s="156"/>
      <c r="R76" s="9"/>
      <c r="S76" s="9"/>
      <c r="T76" s="9"/>
      <c r="U76" s="9"/>
      <c r="V76" s="9"/>
      <c r="W76" s="9"/>
      <c r="X76" s="9"/>
      <c r="Y76" s="9"/>
      <c r="Z76" s="9"/>
      <c r="AA76" s="9"/>
      <c r="AB76" s="9"/>
      <c r="AC76" s="9"/>
      <c r="AD76" s="9"/>
    </row>
    <row r="77" spans="1:30" ht="12.75" customHeight="1">
      <c r="A77" s="163" t="s">
        <v>569</v>
      </c>
      <c r="B77" s="164" t="s">
        <v>526</v>
      </c>
      <c r="C77" s="161" t="s">
        <v>524</v>
      </c>
      <c r="D77" s="161">
        <v>550</v>
      </c>
      <c r="E77" s="161">
        <v>1178</v>
      </c>
      <c r="F77" s="162" t="s">
        <v>623</v>
      </c>
      <c r="G77" s="8"/>
      <c r="H77" s="8"/>
      <c r="I77" s="8"/>
      <c r="J77" s="18" t="s">
        <v>125</v>
      </c>
      <c r="K77" s="6"/>
      <c r="L77" s="153"/>
      <c r="M77" s="153"/>
      <c r="N77" s="17" t="s">
        <v>325</v>
      </c>
      <c r="O77" s="10"/>
      <c r="P77" s="156"/>
      <c r="Q77" s="156"/>
      <c r="R77" s="9"/>
      <c r="S77" s="9"/>
      <c r="T77" s="9"/>
      <c r="U77" s="9"/>
      <c r="V77" s="9"/>
      <c r="W77" s="9"/>
      <c r="X77" s="9"/>
      <c r="Y77" s="9"/>
      <c r="Z77" s="9"/>
      <c r="AA77" s="9"/>
      <c r="AB77" s="9"/>
      <c r="AC77" s="9"/>
      <c r="AD77" s="9"/>
    </row>
    <row r="78" spans="1:30" ht="12.75" customHeight="1">
      <c r="A78" s="158" t="s">
        <v>570</v>
      </c>
      <c r="B78" s="157" t="s">
        <v>510</v>
      </c>
      <c r="C78" s="6" t="s">
        <v>524</v>
      </c>
      <c r="D78" s="6">
        <v>660</v>
      </c>
      <c r="E78" s="6">
        <v>978</v>
      </c>
      <c r="F78" s="170" t="s">
        <v>624</v>
      </c>
      <c r="G78" s="8"/>
      <c r="H78" s="8"/>
      <c r="I78" s="8"/>
      <c r="J78" s="18" t="s">
        <v>126</v>
      </c>
      <c r="K78" s="6"/>
      <c r="L78" s="153"/>
      <c r="M78" s="153"/>
      <c r="N78" s="17" t="s">
        <v>326</v>
      </c>
      <c r="O78" s="10"/>
      <c r="P78" s="156"/>
      <c r="Q78" s="156"/>
      <c r="R78" s="9"/>
      <c r="S78" s="9"/>
      <c r="T78" s="9"/>
      <c r="U78" s="9"/>
      <c r="V78" s="9"/>
      <c r="W78" s="9"/>
      <c r="X78" s="9"/>
      <c r="Y78" s="9"/>
      <c r="Z78" s="9"/>
      <c r="AA78" s="9"/>
      <c r="AB78" s="9"/>
      <c r="AC78" s="9"/>
      <c r="AD78" s="9"/>
    </row>
    <row r="79" spans="1:30" ht="12.75" customHeight="1">
      <c r="A79" s="158" t="s">
        <v>571</v>
      </c>
      <c r="B79" s="157" t="s">
        <v>511</v>
      </c>
      <c r="C79" s="6" t="s">
        <v>524</v>
      </c>
      <c r="D79" s="6">
        <v>660</v>
      </c>
      <c r="E79" s="6">
        <v>1178</v>
      </c>
      <c r="F79" s="170" t="s">
        <v>624</v>
      </c>
      <c r="G79" s="8"/>
      <c r="H79" s="8"/>
      <c r="I79" s="8"/>
      <c r="J79" s="18" t="s">
        <v>127</v>
      </c>
      <c r="K79" s="6"/>
      <c r="L79" s="153"/>
      <c r="M79" s="153"/>
      <c r="N79" s="17" t="s">
        <v>505</v>
      </c>
      <c r="O79" s="10"/>
      <c r="P79" s="156"/>
      <c r="Q79" s="156"/>
      <c r="R79" s="9"/>
      <c r="S79" s="9"/>
      <c r="T79" s="9"/>
      <c r="U79" s="9"/>
      <c r="V79" s="9"/>
      <c r="W79" s="9"/>
      <c r="X79" s="9"/>
      <c r="Y79" s="9"/>
      <c r="Z79" s="9"/>
      <c r="AA79" s="9"/>
      <c r="AB79" s="9"/>
      <c r="AC79" s="9"/>
      <c r="AD79" s="9"/>
    </row>
    <row r="80" spans="1:30" ht="12.75" customHeight="1">
      <c r="A80" s="163" t="s">
        <v>572</v>
      </c>
      <c r="B80" s="164" t="s">
        <v>525</v>
      </c>
      <c r="C80" s="161" t="s">
        <v>524</v>
      </c>
      <c r="D80" s="161">
        <v>660</v>
      </c>
      <c r="E80" s="161">
        <v>1398</v>
      </c>
      <c r="F80" s="162" t="s">
        <v>623</v>
      </c>
      <c r="G80" s="8"/>
      <c r="H80" s="8"/>
      <c r="I80" s="8"/>
      <c r="J80" s="18" t="s">
        <v>128</v>
      </c>
      <c r="K80" s="6"/>
      <c r="L80" s="153"/>
      <c r="M80" s="153"/>
      <c r="N80" s="29"/>
      <c r="O80" s="30"/>
      <c r="P80" s="30"/>
      <c r="Q80" s="30"/>
      <c r="R80" s="9"/>
      <c r="S80" s="9"/>
      <c r="T80" s="9"/>
      <c r="U80" s="9"/>
      <c r="V80" s="9"/>
      <c r="W80" s="9"/>
      <c r="X80" s="9"/>
      <c r="Y80" s="9"/>
      <c r="Z80" s="9"/>
      <c r="AA80" s="9"/>
      <c r="AB80" s="9"/>
      <c r="AC80" s="9"/>
      <c r="AD80" s="9"/>
    </row>
    <row r="81" spans="1:30" ht="12.75" customHeight="1">
      <c r="A81" s="158" t="s">
        <v>573</v>
      </c>
      <c r="B81" s="157" t="s">
        <v>512</v>
      </c>
      <c r="C81" s="6" t="s">
        <v>524</v>
      </c>
      <c r="D81" s="6">
        <v>780</v>
      </c>
      <c r="E81" s="6">
        <v>978</v>
      </c>
      <c r="F81" s="170" t="s">
        <v>624</v>
      </c>
      <c r="G81" s="8"/>
      <c r="H81" s="8"/>
      <c r="I81" s="8"/>
      <c r="J81" s="18" t="s">
        <v>129</v>
      </c>
      <c r="K81" s="6"/>
      <c r="L81" s="153"/>
      <c r="M81" s="153"/>
      <c r="N81" s="29"/>
      <c r="O81" s="30"/>
      <c r="P81" s="30"/>
      <c r="Q81" s="30"/>
      <c r="R81" s="9"/>
      <c r="S81" s="9"/>
      <c r="T81" s="9"/>
      <c r="U81" s="9"/>
      <c r="V81" s="9"/>
      <c r="W81" s="9"/>
      <c r="X81" s="9"/>
      <c r="Y81" s="9"/>
      <c r="Z81" s="9"/>
      <c r="AA81" s="9"/>
      <c r="AB81" s="9"/>
      <c r="AC81" s="9"/>
      <c r="AD81" s="9"/>
    </row>
    <row r="82" spans="1:30" ht="12.75" customHeight="1">
      <c r="A82" s="158" t="s">
        <v>574</v>
      </c>
      <c r="B82" s="157" t="s">
        <v>513</v>
      </c>
      <c r="C82" s="6" t="s">
        <v>524</v>
      </c>
      <c r="D82" s="6">
        <v>780</v>
      </c>
      <c r="E82" s="6">
        <v>1178</v>
      </c>
      <c r="F82" s="170" t="s">
        <v>624</v>
      </c>
      <c r="G82" s="8"/>
      <c r="H82" s="8"/>
      <c r="I82" s="8"/>
      <c r="J82" s="18" t="s">
        <v>130</v>
      </c>
      <c r="K82" s="6"/>
      <c r="L82" s="153"/>
      <c r="M82" s="153"/>
      <c r="N82" s="8"/>
      <c r="O82" s="8"/>
      <c r="P82" s="8"/>
      <c r="Q82" s="8"/>
      <c r="R82" s="9"/>
      <c r="S82" s="9"/>
      <c r="T82" s="9"/>
      <c r="U82" s="9"/>
      <c r="V82" s="9"/>
      <c r="W82" s="9"/>
      <c r="X82" s="9"/>
      <c r="Y82" s="9"/>
      <c r="Z82" s="9"/>
      <c r="AA82" s="9"/>
      <c r="AB82" s="9"/>
      <c r="AC82" s="9"/>
      <c r="AD82" s="9"/>
    </row>
    <row r="83" spans="1:30" ht="12.75" customHeight="1">
      <c r="A83" s="158" t="s">
        <v>575</v>
      </c>
      <c r="B83" s="157" t="s">
        <v>514</v>
      </c>
      <c r="C83" s="6" t="s">
        <v>524</v>
      </c>
      <c r="D83" s="6">
        <v>780</v>
      </c>
      <c r="E83" s="6">
        <v>1398</v>
      </c>
      <c r="F83" s="170" t="s">
        <v>624</v>
      </c>
      <c r="G83" s="8"/>
      <c r="H83" s="8"/>
      <c r="I83" s="8"/>
      <c r="J83" s="18" t="s">
        <v>131</v>
      </c>
      <c r="K83" s="6"/>
      <c r="L83" s="153"/>
      <c r="M83" s="153"/>
      <c r="N83" s="8"/>
      <c r="O83" s="8"/>
      <c r="P83" s="8"/>
      <c r="Q83" s="8"/>
      <c r="R83" s="9"/>
      <c r="S83" s="9"/>
      <c r="T83" s="9"/>
      <c r="U83" s="9"/>
      <c r="V83" s="9"/>
      <c r="W83" s="9"/>
      <c r="X83" s="9"/>
      <c r="Y83" s="9"/>
      <c r="Z83" s="9"/>
      <c r="AA83" s="9"/>
      <c r="AB83" s="9"/>
      <c r="AC83" s="9"/>
      <c r="AD83" s="9"/>
    </row>
    <row r="84" spans="1:30" ht="12.75" customHeight="1">
      <c r="A84" s="158" t="s">
        <v>576</v>
      </c>
      <c r="B84" s="157" t="s">
        <v>515</v>
      </c>
      <c r="C84" s="6" t="s">
        <v>524</v>
      </c>
      <c r="D84" s="6">
        <v>780</v>
      </c>
      <c r="E84" s="6">
        <v>1600</v>
      </c>
      <c r="F84" s="170" t="s">
        <v>624</v>
      </c>
      <c r="G84" s="8"/>
      <c r="H84" s="8"/>
      <c r="I84" s="8"/>
      <c r="J84" s="18" t="s">
        <v>132</v>
      </c>
      <c r="K84" s="6"/>
      <c r="L84" s="153"/>
      <c r="M84" s="153"/>
      <c r="N84" s="8"/>
      <c r="O84" s="8"/>
      <c r="P84" s="8"/>
      <c r="Q84" s="8"/>
      <c r="R84" s="9"/>
      <c r="S84" s="9"/>
      <c r="T84" s="9"/>
      <c r="U84" s="9"/>
      <c r="V84" s="9"/>
      <c r="W84" s="9"/>
      <c r="X84" s="9"/>
      <c r="Y84" s="9"/>
      <c r="Z84" s="9"/>
      <c r="AA84" s="9"/>
      <c r="AB84" s="9"/>
      <c r="AC84" s="9"/>
      <c r="AD84" s="9"/>
    </row>
    <row r="85" spans="1:30" ht="12.75" customHeight="1">
      <c r="A85" s="163" t="s">
        <v>577</v>
      </c>
      <c r="B85" s="164" t="s">
        <v>532</v>
      </c>
      <c r="C85" s="161" t="s">
        <v>524</v>
      </c>
      <c r="D85" s="161">
        <v>942</v>
      </c>
      <c r="E85" s="161">
        <v>978</v>
      </c>
      <c r="F85" s="162" t="s">
        <v>623</v>
      </c>
      <c r="G85" s="8"/>
      <c r="H85" s="8"/>
      <c r="I85" s="8"/>
      <c r="J85" s="18" t="s">
        <v>133</v>
      </c>
      <c r="K85" s="6"/>
      <c r="L85" s="153"/>
      <c r="M85" s="153"/>
      <c r="N85" s="8"/>
      <c r="O85" s="8"/>
      <c r="P85" s="8"/>
      <c r="Q85" s="8"/>
      <c r="R85" s="9"/>
      <c r="S85" s="9"/>
      <c r="T85" s="9"/>
      <c r="U85" s="9"/>
      <c r="V85" s="9"/>
      <c r="W85" s="9"/>
      <c r="X85" s="9"/>
      <c r="Y85" s="9"/>
      <c r="Z85" s="9"/>
      <c r="AA85" s="9"/>
      <c r="AB85" s="9"/>
      <c r="AC85" s="9"/>
      <c r="AD85" s="9"/>
    </row>
    <row r="86" spans="1:30" ht="12.75" customHeight="1">
      <c r="A86" s="158" t="s">
        <v>578</v>
      </c>
      <c r="B86" s="157" t="s">
        <v>516</v>
      </c>
      <c r="C86" s="6" t="s">
        <v>524</v>
      </c>
      <c r="D86" s="6">
        <v>942</v>
      </c>
      <c r="E86" s="6">
        <v>1178</v>
      </c>
      <c r="F86" s="170" t="s">
        <v>624</v>
      </c>
      <c r="G86" s="8"/>
      <c r="H86" s="8"/>
      <c r="I86" s="8"/>
      <c r="J86" s="18" t="s">
        <v>134</v>
      </c>
      <c r="K86" s="6"/>
      <c r="L86" s="153"/>
      <c r="M86" s="153"/>
      <c r="N86" s="8"/>
      <c r="O86" s="8"/>
      <c r="P86" s="8"/>
      <c r="Q86" s="8"/>
      <c r="R86" s="9"/>
      <c r="S86" s="9"/>
      <c r="T86" s="9"/>
      <c r="U86" s="9"/>
      <c r="V86" s="9"/>
      <c r="W86" s="9"/>
      <c r="X86" s="9"/>
      <c r="Y86" s="9"/>
      <c r="Z86" s="9"/>
      <c r="AA86" s="9"/>
      <c r="AB86" s="9"/>
      <c r="AC86" s="9"/>
      <c r="AD86" s="9"/>
    </row>
    <row r="87" spans="1:30" ht="12.75" customHeight="1">
      <c r="A87" s="158" t="s">
        <v>579</v>
      </c>
      <c r="B87" s="157" t="s">
        <v>517</v>
      </c>
      <c r="C87" s="6" t="s">
        <v>524</v>
      </c>
      <c r="D87" s="6">
        <v>942</v>
      </c>
      <c r="E87" s="6">
        <v>1398</v>
      </c>
      <c r="F87" s="170" t="s">
        <v>624</v>
      </c>
      <c r="G87" s="8"/>
      <c r="H87" s="8"/>
      <c r="I87" s="8"/>
      <c r="J87" s="18" t="s">
        <v>135</v>
      </c>
      <c r="K87" s="6"/>
      <c r="L87" s="153"/>
      <c r="M87" s="153"/>
      <c r="N87" s="8"/>
      <c r="O87" s="8"/>
      <c r="P87" s="8"/>
      <c r="Q87" s="8"/>
      <c r="R87" s="9"/>
      <c r="S87" s="9"/>
      <c r="T87" s="9"/>
      <c r="U87" s="9"/>
      <c r="V87" s="9"/>
      <c r="W87" s="9"/>
      <c r="X87" s="9"/>
      <c r="Y87" s="9"/>
      <c r="Z87" s="9"/>
      <c r="AA87" s="9"/>
      <c r="AB87" s="9"/>
      <c r="AC87" s="9"/>
      <c r="AD87" s="9"/>
    </row>
    <row r="88" spans="1:30" ht="12.75" customHeight="1">
      <c r="A88" s="158" t="s">
        <v>580</v>
      </c>
      <c r="B88" s="157" t="s">
        <v>518</v>
      </c>
      <c r="C88" s="6" t="s">
        <v>524</v>
      </c>
      <c r="D88" s="6">
        <v>942</v>
      </c>
      <c r="E88" s="6">
        <v>1600</v>
      </c>
      <c r="F88" s="170" t="s">
        <v>624</v>
      </c>
      <c r="G88" s="8"/>
      <c r="H88" s="8"/>
      <c r="I88" s="8"/>
      <c r="J88" s="18" t="s">
        <v>136</v>
      </c>
      <c r="K88" s="6"/>
      <c r="L88" s="153"/>
      <c r="M88" s="153"/>
      <c r="N88" s="8"/>
      <c r="O88" s="8"/>
      <c r="P88" s="8"/>
      <c r="Q88" s="8"/>
      <c r="R88" s="9"/>
      <c r="S88" s="9"/>
      <c r="T88" s="9"/>
      <c r="U88" s="9"/>
      <c r="V88" s="9"/>
      <c r="W88" s="9"/>
      <c r="X88" s="9"/>
      <c r="Y88" s="9"/>
      <c r="Z88" s="9"/>
      <c r="AA88" s="9"/>
      <c r="AB88" s="9"/>
      <c r="AC88" s="9"/>
      <c r="AD88" s="9"/>
    </row>
    <row r="89" spans="1:30" ht="12.75" customHeight="1">
      <c r="A89" s="158" t="s">
        <v>581</v>
      </c>
      <c r="B89" s="157" t="s">
        <v>519</v>
      </c>
      <c r="C89" s="6" t="s">
        <v>524</v>
      </c>
      <c r="D89" s="6">
        <v>1140</v>
      </c>
      <c r="E89" s="6">
        <v>1178</v>
      </c>
      <c r="F89" s="170" t="s">
        <v>624</v>
      </c>
      <c r="G89" s="8"/>
      <c r="H89" s="8"/>
      <c r="I89" s="8"/>
      <c r="J89" s="18" t="s">
        <v>137</v>
      </c>
      <c r="K89" s="6"/>
      <c r="L89" s="153"/>
      <c r="M89" s="153"/>
      <c r="N89" s="8"/>
      <c r="O89" s="8"/>
      <c r="P89" s="8"/>
      <c r="Q89" s="8"/>
      <c r="R89" s="9"/>
      <c r="S89" s="9"/>
      <c r="T89" s="9"/>
      <c r="U89" s="9"/>
      <c r="V89" s="9"/>
      <c r="W89" s="9"/>
      <c r="X89" s="9"/>
      <c r="Y89" s="9"/>
      <c r="Z89" s="9"/>
      <c r="AA89" s="9"/>
      <c r="AB89" s="9"/>
      <c r="AC89" s="9"/>
      <c r="AD89" s="9"/>
    </row>
    <row r="90" spans="1:30" ht="12.75" customHeight="1">
      <c r="A90" s="158" t="s">
        <v>582</v>
      </c>
      <c r="B90" s="157" t="s">
        <v>520</v>
      </c>
      <c r="C90" s="6" t="s">
        <v>524</v>
      </c>
      <c r="D90" s="6">
        <v>1140</v>
      </c>
      <c r="E90" s="6">
        <v>1398</v>
      </c>
      <c r="F90" s="170" t="s">
        <v>624</v>
      </c>
      <c r="G90" s="8"/>
      <c r="H90" s="8"/>
      <c r="I90" s="8"/>
      <c r="J90" s="18" t="s">
        <v>138</v>
      </c>
      <c r="K90" s="6"/>
      <c r="L90" s="153"/>
      <c r="M90" s="153"/>
      <c r="N90" s="8"/>
      <c r="O90" s="8"/>
      <c r="P90" s="8"/>
      <c r="Q90" s="8"/>
      <c r="R90" s="9"/>
      <c r="S90" s="9"/>
      <c r="T90" s="9"/>
      <c r="U90" s="9"/>
      <c r="V90" s="9"/>
      <c r="W90" s="9"/>
      <c r="X90" s="9"/>
      <c r="Y90" s="9"/>
      <c r="Z90" s="9"/>
      <c r="AA90" s="9"/>
      <c r="AB90" s="9"/>
      <c r="AC90" s="9"/>
      <c r="AD90" s="9"/>
    </row>
    <row r="91" spans="1:30" ht="12.75" customHeight="1">
      <c r="A91" s="158" t="s">
        <v>583</v>
      </c>
      <c r="B91" s="157" t="s">
        <v>521</v>
      </c>
      <c r="C91" s="6" t="s">
        <v>524</v>
      </c>
      <c r="D91" s="6">
        <v>1140</v>
      </c>
      <c r="E91" s="6">
        <v>1600</v>
      </c>
      <c r="F91" s="170" t="s">
        <v>624</v>
      </c>
      <c r="G91" s="8"/>
      <c r="H91" s="8"/>
      <c r="I91" s="8"/>
      <c r="J91" s="18" t="s">
        <v>139</v>
      </c>
      <c r="K91" s="6"/>
      <c r="L91" s="153"/>
      <c r="M91" s="153"/>
      <c r="N91" s="8"/>
      <c r="O91" s="8"/>
      <c r="P91" s="8"/>
      <c r="Q91" s="8"/>
      <c r="R91" s="9"/>
      <c r="S91" s="9"/>
      <c r="T91" s="9"/>
      <c r="U91" s="9"/>
      <c r="V91" s="9"/>
      <c r="W91" s="9"/>
      <c r="X91" s="9"/>
      <c r="Y91" s="9"/>
      <c r="Z91" s="9"/>
      <c r="AA91" s="9"/>
      <c r="AB91" s="9"/>
      <c r="AC91" s="9"/>
      <c r="AD91" s="9"/>
    </row>
    <row r="92" spans="1:30" ht="12.75" customHeight="1">
      <c r="A92" s="163" t="s">
        <v>584</v>
      </c>
      <c r="B92" s="164" t="s">
        <v>527</v>
      </c>
      <c r="C92" s="161" t="s">
        <v>524</v>
      </c>
      <c r="D92" s="161">
        <v>1340</v>
      </c>
      <c r="E92" s="161">
        <v>978</v>
      </c>
      <c r="F92" s="162" t="s">
        <v>623</v>
      </c>
      <c r="G92" s="8"/>
      <c r="H92" s="8"/>
      <c r="I92" s="8"/>
      <c r="J92" s="18" t="s">
        <v>140</v>
      </c>
      <c r="K92" s="6"/>
      <c r="L92" s="153"/>
      <c r="M92" s="153"/>
      <c r="N92" s="8"/>
      <c r="O92" s="8"/>
      <c r="P92" s="8"/>
      <c r="Q92" s="8"/>
      <c r="R92" s="9"/>
      <c r="S92" s="9"/>
      <c r="T92" s="9"/>
      <c r="U92" s="9"/>
      <c r="V92" s="9"/>
      <c r="W92" s="9"/>
      <c r="X92" s="9"/>
      <c r="Y92" s="9"/>
      <c r="Z92" s="9"/>
      <c r="AA92" s="9"/>
      <c r="AB92" s="9"/>
      <c r="AC92" s="9"/>
      <c r="AD92" s="9"/>
    </row>
    <row r="93" spans="1:30" ht="12.75" customHeight="1">
      <c r="A93" s="158" t="s">
        <v>585</v>
      </c>
      <c r="B93" s="157" t="s">
        <v>522</v>
      </c>
      <c r="C93" s="6" t="s">
        <v>524</v>
      </c>
      <c r="D93" s="6">
        <v>1340</v>
      </c>
      <c r="E93" s="6">
        <v>1398</v>
      </c>
      <c r="F93" s="170" t="s">
        <v>624</v>
      </c>
      <c r="G93" s="8"/>
      <c r="H93" s="8"/>
      <c r="I93" s="8"/>
      <c r="J93" s="18" t="s">
        <v>141</v>
      </c>
      <c r="K93" s="6"/>
      <c r="L93" s="153"/>
      <c r="M93" s="153"/>
      <c r="N93" s="8"/>
      <c r="O93" s="8"/>
      <c r="P93" s="8"/>
      <c r="Q93" s="8"/>
      <c r="R93" s="9"/>
      <c r="S93" s="9"/>
      <c r="T93" s="9"/>
      <c r="U93" s="9"/>
      <c r="V93" s="9"/>
      <c r="W93" s="9"/>
      <c r="X93" s="9"/>
      <c r="Y93" s="9"/>
      <c r="Z93" s="9"/>
      <c r="AA93" s="9"/>
      <c r="AB93" s="9"/>
      <c r="AC93" s="9"/>
      <c r="AD93" s="9"/>
    </row>
    <row r="94" spans="1:30" ht="12.75" customHeight="1">
      <c r="A94" s="158" t="s">
        <v>586</v>
      </c>
      <c r="B94" s="157" t="s">
        <v>523</v>
      </c>
      <c r="C94" s="6" t="s">
        <v>524</v>
      </c>
      <c r="D94" s="6">
        <v>1340</v>
      </c>
      <c r="E94" s="6">
        <v>1600</v>
      </c>
      <c r="F94" s="170" t="s">
        <v>624</v>
      </c>
      <c r="G94" s="8"/>
      <c r="H94" s="8"/>
      <c r="I94" s="8"/>
      <c r="J94" s="18" t="s">
        <v>142</v>
      </c>
      <c r="K94" s="6"/>
      <c r="L94" s="153"/>
      <c r="M94" s="153"/>
      <c r="N94" s="8"/>
      <c r="O94" s="8"/>
      <c r="P94" s="8"/>
      <c r="Q94" s="8"/>
      <c r="R94" s="9"/>
      <c r="S94" s="9"/>
      <c r="T94" s="9"/>
      <c r="U94" s="9"/>
      <c r="V94" s="9"/>
      <c r="W94" s="9"/>
      <c r="X94" s="9"/>
      <c r="Y94" s="9"/>
      <c r="Z94" s="9"/>
      <c r="AA94" s="9"/>
      <c r="AB94" s="9"/>
      <c r="AC94" s="9"/>
      <c r="AD94" s="9"/>
    </row>
    <row r="95" spans="1:30" ht="12.75" customHeight="1">
      <c r="A95" s="158" t="s">
        <v>587</v>
      </c>
      <c r="B95" s="157" t="s">
        <v>528</v>
      </c>
      <c r="C95" s="6" t="s">
        <v>524</v>
      </c>
      <c r="D95" s="6">
        <v>780</v>
      </c>
      <c r="E95" s="6">
        <v>920</v>
      </c>
      <c r="F95" s="170" t="s">
        <v>624</v>
      </c>
      <c r="G95" s="8"/>
      <c r="H95" s="8"/>
      <c r="I95" s="8"/>
      <c r="J95" s="18" t="s">
        <v>143</v>
      </c>
      <c r="K95" s="6"/>
      <c r="L95" s="153"/>
      <c r="M95" s="153"/>
      <c r="N95" s="8"/>
      <c r="O95" s="8"/>
      <c r="P95" s="8"/>
      <c r="Q95" s="8"/>
      <c r="R95" s="9"/>
      <c r="S95" s="9"/>
      <c r="T95" s="9"/>
      <c r="U95" s="9"/>
      <c r="V95" s="9"/>
      <c r="W95" s="9"/>
      <c r="X95" s="9"/>
      <c r="Y95" s="9"/>
      <c r="Z95" s="9"/>
      <c r="AA95" s="9"/>
      <c r="AB95" s="9"/>
      <c r="AC95" s="9"/>
      <c r="AD95" s="9"/>
    </row>
    <row r="96" spans="1:30" ht="12.75" customHeight="1">
      <c r="A96" s="158" t="s">
        <v>588</v>
      </c>
      <c r="B96" s="157" t="s">
        <v>529</v>
      </c>
      <c r="C96" s="6" t="s">
        <v>524</v>
      </c>
      <c r="D96" s="6">
        <v>942</v>
      </c>
      <c r="E96" s="6">
        <v>920</v>
      </c>
      <c r="F96" s="170" t="s">
        <v>624</v>
      </c>
      <c r="G96" s="8"/>
      <c r="H96" s="8"/>
      <c r="I96" s="8"/>
      <c r="J96" s="18" t="s">
        <v>144</v>
      </c>
      <c r="K96" s="6"/>
      <c r="L96" s="153"/>
      <c r="M96" s="153"/>
      <c r="N96" s="8"/>
      <c r="O96" s="8"/>
      <c r="P96" s="8"/>
      <c r="Q96" s="8"/>
      <c r="R96" s="9"/>
      <c r="S96" s="9"/>
      <c r="T96" s="9"/>
      <c r="U96" s="9"/>
      <c r="V96" s="9"/>
      <c r="W96" s="9"/>
      <c r="X96" s="9"/>
      <c r="Y96" s="9"/>
      <c r="Z96" s="9"/>
      <c r="AA96" s="9"/>
      <c r="AB96" s="9"/>
      <c r="AC96" s="9"/>
      <c r="AD96" s="9"/>
    </row>
    <row r="97" spans="1:30" ht="12.75" customHeight="1">
      <c r="A97" s="158" t="s">
        <v>589</v>
      </c>
      <c r="B97" s="157" t="s">
        <v>530</v>
      </c>
      <c r="C97" s="6" t="s">
        <v>524</v>
      </c>
      <c r="D97" s="6">
        <v>1140</v>
      </c>
      <c r="E97" s="6">
        <v>920</v>
      </c>
      <c r="F97" s="170" t="s">
        <v>624</v>
      </c>
      <c r="G97" s="8"/>
      <c r="H97" s="8"/>
      <c r="I97" s="8"/>
      <c r="J97" s="18" t="s">
        <v>145</v>
      </c>
      <c r="K97" s="6"/>
      <c r="L97" s="153"/>
      <c r="M97" s="153"/>
      <c r="N97" s="8"/>
      <c r="O97" s="8"/>
      <c r="P97" s="8"/>
      <c r="Q97" s="8"/>
      <c r="R97" s="9"/>
      <c r="S97" s="9"/>
      <c r="T97" s="9"/>
      <c r="U97" s="9"/>
      <c r="V97" s="9"/>
      <c r="W97" s="9"/>
      <c r="X97" s="9"/>
      <c r="Y97" s="9"/>
      <c r="Z97" s="9"/>
      <c r="AA97" s="9"/>
      <c r="AB97" s="9"/>
      <c r="AC97" s="9"/>
      <c r="AD97" s="9"/>
    </row>
    <row r="98" spans="1:30" ht="12.75" customHeight="1">
      <c r="A98" s="158" t="s">
        <v>590</v>
      </c>
      <c r="B98" s="157" t="s">
        <v>531</v>
      </c>
      <c r="C98" s="6" t="s">
        <v>524</v>
      </c>
      <c r="D98" s="6">
        <v>1340</v>
      </c>
      <c r="E98" s="6">
        <v>920</v>
      </c>
      <c r="F98" s="170" t="s">
        <v>624</v>
      </c>
      <c r="G98" s="8"/>
      <c r="H98" s="8"/>
      <c r="I98" s="8"/>
      <c r="J98" s="18" t="s">
        <v>146</v>
      </c>
      <c r="K98" s="6"/>
      <c r="L98" s="153"/>
      <c r="M98" s="153"/>
      <c r="N98" s="8"/>
      <c r="O98" s="8"/>
      <c r="P98" s="8"/>
      <c r="Q98" s="8"/>
      <c r="R98" s="9"/>
      <c r="S98" s="9"/>
      <c r="T98" s="9"/>
      <c r="U98" s="9"/>
      <c r="V98" s="9"/>
      <c r="W98" s="9"/>
      <c r="X98" s="9"/>
      <c r="Y98" s="9"/>
      <c r="Z98" s="9"/>
      <c r="AA98" s="9"/>
      <c r="AB98" s="9"/>
      <c r="AC98" s="9"/>
      <c r="AD98" s="9"/>
    </row>
    <row r="99" spans="1:30" ht="12.75" customHeight="1">
      <c r="A99" s="158" t="s">
        <v>591</v>
      </c>
      <c r="B99" s="157" t="s">
        <v>533</v>
      </c>
      <c r="C99" s="6" t="s">
        <v>524</v>
      </c>
      <c r="D99" s="6">
        <v>550</v>
      </c>
      <c r="E99" s="6">
        <v>778</v>
      </c>
      <c r="F99" s="24" t="s">
        <v>625</v>
      </c>
      <c r="G99" s="8"/>
      <c r="H99" s="8"/>
      <c r="I99" s="8"/>
      <c r="J99" s="18" t="s">
        <v>147</v>
      </c>
      <c r="K99" s="6"/>
      <c r="L99" s="153"/>
      <c r="M99" s="153"/>
      <c r="N99" s="8"/>
      <c r="O99" s="8"/>
      <c r="P99" s="8"/>
      <c r="Q99" s="8"/>
      <c r="R99" s="9"/>
      <c r="S99" s="9"/>
      <c r="T99" s="9"/>
      <c r="U99" s="9"/>
      <c r="V99" s="9"/>
      <c r="W99" s="9"/>
      <c r="X99" s="9"/>
      <c r="Y99" s="9"/>
      <c r="Z99" s="9"/>
      <c r="AA99" s="9"/>
      <c r="AB99" s="9"/>
      <c r="AC99" s="9"/>
      <c r="AD99" s="9"/>
    </row>
    <row r="100" spans="1:30" ht="12.75" customHeight="1">
      <c r="A100" s="158" t="s">
        <v>592</v>
      </c>
      <c r="B100" s="157" t="s">
        <v>534</v>
      </c>
      <c r="C100" s="6" t="s">
        <v>524</v>
      </c>
      <c r="D100" s="6">
        <v>550</v>
      </c>
      <c r="E100" s="6">
        <v>978</v>
      </c>
      <c r="F100" s="24" t="s">
        <v>625</v>
      </c>
      <c r="G100" s="8"/>
      <c r="H100" s="8"/>
      <c r="I100" s="8"/>
      <c r="J100" s="18" t="s">
        <v>148</v>
      </c>
      <c r="K100" s="6"/>
      <c r="L100" s="153"/>
      <c r="M100" s="153"/>
      <c r="N100" s="8"/>
      <c r="O100" s="8"/>
      <c r="P100" s="8"/>
      <c r="Q100" s="8"/>
      <c r="R100" s="9"/>
      <c r="S100" s="9"/>
      <c r="T100" s="9"/>
      <c r="U100" s="9"/>
      <c r="V100" s="9"/>
      <c r="W100" s="9"/>
      <c r="X100" s="9"/>
      <c r="Y100" s="9"/>
      <c r="Z100" s="9"/>
      <c r="AA100" s="9"/>
      <c r="AB100" s="9"/>
      <c r="AC100" s="9"/>
      <c r="AD100" s="9"/>
    </row>
    <row r="101" spans="1:30" ht="12.75" customHeight="1">
      <c r="A101" s="158" t="s">
        <v>593</v>
      </c>
      <c r="B101" s="157" t="s">
        <v>535</v>
      </c>
      <c r="C101" s="6" t="s">
        <v>524</v>
      </c>
      <c r="D101" s="6">
        <v>550</v>
      </c>
      <c r="E101" s="6">
        <v>1178</v>
      </c>
      <c r="F101" s="24" t="s">
        <v>625</v>
      </c>
      <c r="G101" s="8"/>
      <c r="H101" s="8"/>
      <c r="I101" s="8"/>
      <c r="J101" s="18" t="s">
        <v>149</v>
      </c>
      <c r="K101" s="6"/>
      <c r="L101" s="153"/>
      <c r="M101" s="153"/>
      <c r="N101" s="8"/>
      <c r="O101" s="8"/>
      <c r="P101" s="8"/>
      <c r="Q101" s="8"/>
      <c r="R101" s="9"/>
      <c r="S101" s="9"/>
      <c r="T101" s="9"/>
      <c r="U101" s="9"/>
      <c r="V101" s="9"/>
      <c r="W101" s="9"/>
      <c r="X101" s="9"/>
      <c r="Y101" s="9"/>
      <c r="Z101" s="9"/>
      <c r="AA101" s="9"/>
      <c r="AB101" s="9"/>
      <c r="AC101" s="9"/>
      <c r="AD101" s="9"/>
    </row>
    <row r="102" spans="1:30" ht="12.75" customHeight="1">
      <c r="A102" s="158" t="s">
        <v>594</v>
      </c>
      <c r="B102" s="157" t="s">
        <v>536</v>
      </c>
      <c r="C102" s="6" t="s">
        <v>524</v>
      </c>
      <c r="D102" s="6">
        <v>660</v>
      </c>
      <c r="E102" s="6">
        <v>978</v>
      </c>
      <c r="F102" s="24" t="s">
        <v>625</v>
      </c>
      <c r="G102" s="8"/>
      <c r="H102" s="8"/>
      <c r="I102" s="8"/>
      <c r="J102" s="18" t="s">
        <v>150</v>
      </c>
      <c r="K102" s="6"/>
      <c r="L102" s="153"/>
      <c r="M102" s="153"/>
      <c r="N102" s="8"/>
      <c r="O102" s="8"/>
      <c r="P102" s="8"/>
      <c r="Q102" s="8"/>
      <c r="R102" s="9"/>
      <c r="S102" s="9"/>
      <c r="T102" s="9"/>
      <c r="U102" s="9"/>
      <c r="V102" s="9"/>
      <c r="W102" s="9"/>
      <c r="X102" s="9"/>
      <c r="Y102" s="9"/>
      <c r="Z102" s="9"/>
      <c r="AA102" s="9"/>
      <c r="AB102" s="9"/>
      <c r="AC102" s="9"/>
      <c r="AD102" s="9"/>
    </row>
    <row r="103" spans="1:30" ht="12.75" customHeight="1">
      <c r="A103" s="158" t="s">
        <v>595</v>
      </c>
      <c r="B103" s="157" t="s">
        <v>537</v>
      </c>
      <c r="C103" s="6" t="s">
        <v>524</v>
      </c>
      <c r="D103" s="6">
        <v>660</v>
      </c>
      <c r="E103" s="6">
        <v>1178</v>
      </c>
      <c r="F103" s="24" t="s">
        <v>625</v>
      </c>
      <c r="G103" s="8"/>
      <c r="H103" s="8"/>
      <c r="I103" s="8"/>
      <c r="J103" s="18" t="s">
        <v>151</v>
      </c>
      <c r="K103" s="6"/>
      <c r="L103" s="153"/>
      <c r="M103" s="153"/>
      <c r="N103" s="8"/>
      <c r="O103" s="8"/>
      <c r="P103" s="8"/>
      <c r="Q103" s="8"/>
      <c r="R103" s="9"/>
      <c r="S103" s="9"/>
      <c r="T103" s="9"/>
      <c r="U103" s="9"/>
      <c r="V103" s="9"/>
      <c r="W103" s="9"/>
      <c r="X103" s="9"/>
      <c r="Y103" s="9"/>
      <c r="Z103" s="9"/>
      <c r="AA103" s="9"/>
      <c r="AB103" s="9"/>
      <c r="AC103" s="9"/>
      <c r="AD103" s="9"/>
    </row>
    <row r="104" spans="1:30" ht="12.75" customHeight="1">
      <c r="A104" s="158" t="s">
        <v>596</v>
      </c>
      <c r="B104" s="157" t="s">
        <v>538</v>
      </c>
      <c r="C104" s="6" t="s">
        <v>524</v>
      </c>
      <c r="D104" s="6">
        <v>660</v>
      </c>
      <c r="E104" s="6">
        <v>1398</v>
      </c>
      <c r="F104" s="24" t="s">
        <v>625</v>
      </c>
      <c r="G104" s="8"/>
      <c r="H104" s="8"/>
      <c r="I104" s="8"/>
      <c r="J104" s="18" t="s">
        <v>152</v>
      </c>
      <c r="K104" s="6"/>
      <c r="L104" s="153"/>
      <c r="M104" s="153"/>
      <c r="N104" s="8"/>
      <c r="O104" s="8"/>
      <c r="P104" s="8"/>
      <c r="Q104" s="8"/>
      <c r="R104" s="9"/>
      <c r="S104" s="9"/>
      <c r="T104" s="9"/>
      <c r="U104" s="9"/>
      <c r="V104" s="9"/>
      <c r="W104" s="9"/>
      <c r="X104" s="9"/>
      <c r="Y104" s="9"/>
      <c r="Z104" s="9"/>
      <c r="AA104" s="9"/>
      <c r="AB104" s="9"/>
      <c r="AC104" s="9"/>
      <c r="AD104" s="9"/>
    </row>
    <row r="105" spans="1:30" ht="12.75" customHeight="1">
      <c r="A105" s="158" t="s">
        <v>597</v>
      </c>
      <c r="B105" s="157" t="s">
        <v>539</v>
      </c>
      <c r="C105" s="6" t="s">
        <v>524</v>
      </c>
      <c r="D105" s="6">
        <v>780</v>
      </c>
      <c r="E105" s="6">
        <v>978</v>
      </c>
      <c r="F105" s="24" t="s">
        <v>625</v>
      </c>
      <c r="G105" s="8"/>
      <c r="H105" s="8"/>
      <c r="I105" s="8"/>
      <c r="J105" s="18" t="s">
        <v>153</v>
      </c>
      <c r="K105" s="6"/>
      <c r="L105" s="153"/>
      <c r="M105" s="153"/>
      <c r="N105" s="8"/>
      <c r="O105" s="8"/>
      <c r="P105" s="8"/>
      <c r="Q105" s="8"/>
      <c r="R105" s="9"/>
      <c r="S105" s="9"/>
      <c r="T105" s="9"/>
      <c r="U105" s="9"/>
      <c r="V105" s="9"/>
      <c r="W105" s="9"/>
      <c r="X105" s="9"/>
      <c r="Y105" s="9"/>
      <c r="Z105" s="9"/>
      <c r="AA105" s="9"/>
      <c r="AB105" s="9"/>
      <c r="AC105" s="9"/>
      <c r="AD105" s="9"/>
    </row>
    <row r="106" spans="1:30" ht="12.75" customHeight="1">
      <c r="A106" s="158" t="s">
        <v>598</v>
      </c>
      <c r="B106" s="157" t="s">
        <v>540</v>
      </c>
      <c r="C106" s="6" t="s">
        <v>524</v>
      </c>
      <c r="D106" s="6">
        <v>780</v>
      </c>
      <c r="E106" s="6">
        <v>1178</v>
      </c>
      <c r="F106" s="24" t="s">
        <v>625</v>
      </c>
      <c r="G106" s="8"/>
      <c r="H106" s="8"/>
      <c r="I106" s="8"/>
      <c r="J106" s="18" t="s">
        <v>154</v>
      </c>
      <c r="K106" s="6"/>
      <c r="L106" s="153"/>
      <c r="M106" s="153"/>
      <c r="N106" s="8"/>
      <c r="O106" s="8"/>
      <c r="P106" s="8"/>
      <c r="Q106" s="8"/>
      <c r="R106" s="9"/>
      <c r="S106" s="9"/>
      <c r="T106" s="9"/>
      <c r="U106" s="9"/>
      <c r="V106" s="9"/>
      <c r="W106" s="9"/>
      <c r="X106" s="9"/>
      <c r="Y106" s="9"/>
      <c r="Z106" s="9"/>
      <c r="AA106" s="9"/>
      <c r="AB106" s="9"/>
      <c r="AC106" s="9"/>
      <c r="AD106" s="9"/>
    </row>
    <row r="107" spans="1:30" ht="12.75" customHeight="1">
      <c r="A107" s="158" t="s">
        <v>599</v>
      </c>
      <c r="B107" s="157" t="s">
        <v>541</v>
      </c>
      <c r="C107" s="6" t="s">
        <v>524</v>
      </c>
      <c r="D107" s="6">
        <v>780</v>
      </c>
      <c r="E107" s="6">
        <v>1398</v>
      </c>
      <c r="F107" s="24" t="s">
        <v>625</v>
      </c>
      <c r="G107" s="8"/>
      <c r="H107" s="8"/>
      <c r="I107" s="8"/>
      <c r="J107" s="18" t="s">
        <v>155</v>
      </c>
      <c r="K107" s="6"/>
      <c r="L107" s="153"/>
      <c r="M107" s="153"/>
      <c r="N107" s="8"/>
      <c r="O107" s="8"/>
      <c r="P107" s="8"/>
      <c r="Q107" s="8"/>
      <c r="R107" s="9"/>
      <c r="S107" s="9"/>
      <c r="T107" s="9"/>
      <c r="U107" s="9"/>
      <c r="V107" s="9"/>
      <c r="W107" s="9"/>
      <c r="X107" s="9"/>
      <c r="Y107" s="9"/>
      <c r="Z107" s="9"/>
      <c r="AA107" s="9"/>
      <c r="AB107" s="9"/>
      <c r="AC107" s="9"/>
      <c r="AD107" s="9"/>
    </row>
    <row r="108" spans="1:30" ht="12.75" customHeight="1">
      <c r="A108" s="158" t="s">
        <v>600</v>
      </c>
      <c r="B108" s="157" t="s">
        <v>542</v>
      </c>
      <c r="C108" s="6" t="s">
        <v>524</v>
      </c>
      <c r="D108" s="6">
        <v>780</v>
      </c>
      <c r="E108" s="6">
        <v>1600</v>
      </c>
      <c r="F108" s="24" t="s">
        <v>625</v>
      </c>
      <c r="G108" s="8"/>
      <c r="H108" s="8"/>
      <c r="I108" s="8"/>
      <c r="J108" s="18" t="s">
        <v>156</v>
      </c>
      <c r="K108" s="6"/>
      <c r="L108" s="153"/>
      <c r="M108" s="153"/>
      <c r="N108" s="8"/>
      <c r="O108" s="8"/>
      <c r="P108" s="8"/>
      <c r="Q108" s="8"/>
      <c r="R108" s="9"/>
      <c r="S108" s="9"/>
      <c r="T108" s="9"/>
      <c r="U108" s="9"/>
      <c r="V108" s="9"/>
      <c r="W108" s="9"/>
      <c r="X108" s="9"/>
      <c r="Y108" s="9"/>
      <c r="Z108" s="9"/>
      <c r="AA108" s="9"/>
      <c r="AB108" s="9"/>
      <c r="AC108" s="9"/>
      <c r="AD108" s="9"/>
    </row>
    <row r="109" spans="1:30" ht="12.75" customHeight="1">
      <c r="A109" s="158" t="s">
        <v>601</v>
      </c>
      <c r="B109" s="157" t="s">
        <v>543</v>
      </c>
      <c r="C109" s="6" t="s">
        <v>524</v>
      </c>
      <c r="D109" s="6">
        <v>942</v>
      </c>
      <c r="E109" s="6">
        <v>978</v>
      </c>
      <c r="F109" s="24" t="s">
        <v>625</v>
      </c>
      <c r="G109" s="8"/>
      <c r="H109" s="8"/>
      <c r="I109" s="8"/>
      <c r="J109" s="18" t="s">
        <v>157</v>
      </c>
      <c r="K109" s="6"/>
      <c r="L109" s="153"/>
      <c r="M109" s="153"/>
      <c r="N109" s="8"/>
      <c r="O109" s="8"/>
      <c r="P109" s="8"/>
      <c r="Q109" s="8"/>
      <c r="R109" s="9"/>
      <c r="S109" s="9"/>
      <c r="T109" s="9"/>
      <c r="U109" s="9"/>
      <c r="V109" s="9"/>
      <c r="W109" s="9"/>
      <c r="X109" s="9"/>
      <c r="Y109" s="9"/>
      <c r="Z109" s="9"/>
      <c r="AA109" s="9"/>
      <c r="AB109" s="9"/>
      <c r="AC109" s="9"/>
      <c r="AD109" s="9"/>
    </row>
    <row r="110" spans="1:30" ht="12.75" customHeight="1">
      <c r="A110" s="158" t="s">
        <v>602</v>
      </c>
      <c r="B110" s="157" t="s">
        <v>544</v>
      </c>
      <c r="C110" s="6" t="s">
        <v>524</v>
      </c>
      <c r="D110" s="6">
        <v>942</v>
      </c>
      <c r="E110" s="6">
        <v>1178</v>
      </c>
      <c r="F110" s="24" t="s">
        <v>625</v>
      </c>
      <c r="G110" s="8"/>
      <c r="H110" s="8"/>
      <c r="I110" s="8"/>
      <c r="J110" s="18" t="s">
        <v>158</v>
      </c>
      <c r="K110" s="6"/>
      <c r="L110" s="153"/>
      <c r="M110" s="153"/>
      <c r="N110" s="8"/>
      <c r="O110" s="8"/>
      <c r="P110" s="8"/>
      <c r="Q110" s="8"/>
      <c r="R110" s="9"/>
      <c r="S110" s="9"/>
      <c r="T110" s="9"/>
      <c r="U110" s="9"/>
      <c r="V110" s="9"/>
      <c r="W110" s="9"/>
      <c r="X110" s="9"/>
      <c r="Y110" s="9"/>
      <c r="Z110" s="9"/>
      <c r="AA110" s="9"/>
      <c r="AB110" s="9"/>
      <c r="AC110" s="9"/>
      <c r="AD110" s="9"/>
    </row>
    <row r="111" spans="1:30" ht="12.75" customHeight="1">
      <c r="A111" s="158" t="s">
        <v>603</v>
      </c>
      <c r="B111" s="157" t="s">
        <v>545</v>
      </c>
      <c r="C111" s="6" t="s">
        <v>524</v>
      </c>
      <c r="D111" s="6">
        <v>942</v>
      </c>
      <c r="E111" s="6">
        <v>1398</v>
      </c>
      <c r="F111" s="24" t="s">
        <v>625</v>
      </c>
      <c r="G111" s="8"/>
      <c r="H111" s="8"/>
      <c r="I111" s="8"/>
      <c r="J111" s="18" t="s">
        <v>159</v>
      </c>
      <c r="K111" s="6"/>
      <c r="L111" s="153"/>
      <c r="M111" s="153"/>
      <c r="N111" s="8"/>
      <c r="O111" s="8"/>
      <c r="P111" s="8"/>
      <c r="Q111" s="8"/>
      <c r="R111" s="9"/>
      <c r="S111" s="9"/>
      <c r="T111" s="9"/>
      <c r="U111" s="9"/>
      <c r="V111" s="9"/>
      <c r="W111" s="9"/>
      <c r="X111" s="9"/>
      <c r="Y111" s="9"/>
      <c r="Z111" s="9"/>
      <c r="AA111" s="9"/>
      <c r="AB111" s="9"/>
      <c r="AC111" s="9"/>
      <c r="AD111" s="9"/>
    </row>
    <row r="112" spans="1:30" ht="12.75" customHeight="1">
      <c r="A112" s="158" t="s">
        <v>604</v>
      </c>
      <c r="B112" s="157" t="s">
        <v>546</v>
      </c>
      <c r="C112" s="6" t="s">
        <v>524</v>
      </c>
      <c r="D112" s="6">
        <v>942</v>
      </c>
      <c r="E112" s="6">
        <v>1600</v>
      </c>
      <c r="F112" s="24" t="s">
        <v>625</v>
      </c>
      <c r="G112" s="8"/>
      <c r="H112" s="8"/>
      <c r="I112" s="8"/>
      <c r="J112" s="18" t="s">
        <v>160</v>
      </c>
      <c r="K112" s="6"/>
      <c r="L112" s="153"/>
      <c r="M112" s="153"/>
      <c r="N112" s="8"/>
      <c r="O112" s="8"/>
      <c r="P112" s="8"/>
      <c r="Q112" s="8"/>
      <c r="R112" s="9"/>
      <c r="S112" s="9"/>
      <c r="T112" s="9"/>
      <c r="U112" s="9"/>
      <c r="V112" s="9"/>
      <c r="W112" s="9"/>
      <c r="X112" s="9"/>
      <c r="Y112" s="9"/>
      <c r="Z112" s="9"/>
      <c r="AA112" s="9"/>
      <c r="AB112" s="9"/>
      <c r="AC112" s="9"/>
      <c r="AD112" s="9"/>
    </row>
    <row r="113" spans="1:30" ht="12.75" customHeight="1">
      <c r="A113" s="158" t="s">
        <v>605</v>
      </c>
      <c r="B113" s="157" t="s">
        <v>547</v>
      </c>
      <c r="C113" s="6" t="s">
        <v>524</v>
      </c>
      <c r="D113" s="6">
        <v>1140</v>
      </c>
      <c r="E113" s="6">
        <v>1178</v>
      </c>
      <c r="F113" s="24" t="s">
        <v>625</v>
      </c>
      <c r="G113" s="8"/>
      <c r="H113" s="8"/>
      <c r="I113" s="8"/>
      <c r="J113" s="18" t="s">
        <v>161</v>
      </c>
      <c r="K113" s="6"/>
      <c r="L113" s="153"/>
      <c r="M113" s="153"/>
      <c r="N113" s="8"/>
      <c r="O113" s="8"/>
      <c r="P113" s="8"/>
      <c r="Q113" s="8"/>
      <c r="R113" s="9"/>
      <c r="S113" s="9"/>
      <c r="T113" s="9"/>
      <c r="U113" s="9"/>
      <c r="V113" s="9"/>
      <c r="W113" s="9"/>
      <c r="X113" s="9"/>
      <c r="Y113" s="9"/>
      <c r="Z113" s="9"/>
      <c r="AA113" s="9"/>
      <c r="AB113" s="9"/>
      <c r="AC113" s="9"/>
      <c r="AD113" s="9"/>
    </row>
    <row r="114" spans="1:30" ht="12.75" customHeight="1">
      <c r="A114" s="158" t="s">
        <v>606</v>
      </c>
      <c r="B114" s="157" t="s">
        <v>548</v>
      </c>
      <c r="C114" s="6" t="s">
        <v>524</v>
      </c>
      <c r="D114" s="6">
        <v>1140</v>
      </c>
      <c r="E114" s="6">
        <v>1398</v>
      </c>
      <c r="F114" s="24" t="s">
        <v>625</v>
      </c>
      <c r="G114" s="8"/>
      <c r="H114" s="8"/>
      <c r="I114" s="8"/>
      <c r="J114" s="18" t="s">
        <v>162</v>
      </c>
      <c r="K114" s="6"/>
      <c r="L114" s="153"/>
      <c r="M114" s="153"/>
      <c r="N114" s="8"/>
      <c r="O114" s="8"/>
      <c r="P114" s="8"/>
      <c r="Q114" s="8"/>
      <c r="R114" s="9"/>
      <c r="S114" s="9"/>
      <c r="T114" s="9"/>
      <c r="U114" s="9"/>
      <c r="V114" s="9"/>
      <c r="W114" s="9"/>
      <c r="X114" s="9"/>
      <c r="Y114" s="9"/>
      <c r="Z114" s="9"/>
      <c r="AA114" s="9"/>
      <c r="AB114" s="9"/>
      <c r="AC114" s="9"/>
      <c r="AD114" s="9"/>
    </row>
    <row r="115" spans="1:30" ht="12.75" customHeight="1">
      <c r="A115" s="158" t="s">
        <v>607</v>
      </c>
      <c r="B115" s="157" t="s">
        <v>549</v>
      </c>
      <c r="C115" s="6" t="s">
        <v>524</v>
      </c>
      <c r="D115" s="6">
        <v>1140</v>
      </c>
      <c r="E115" s="6">
        <v>1600</v>
      </c>
      <c r="F115" s="24" t="s">
        <v>625</v>
      </c>
      <c r="G115" s="8"/>
      <c r="H115" s="8"/>
      <c r="I115" s="8"/>
      <c r="J115" s="18" t="s">
        <v>163</v>
      </c>
      <c r="K115" s="6"/>
      <c r="L115" s="153"/>
      <c r="M115" s="153"/>
      <c r="N115" s="8"/>
      <c r="O115" s="8"/>
      <c r="P115" s="8"/>
      <c r="Q115" s="8"/>
      <c r="R115" s="9"/>
      <c r="S115" s="9"/>
      <c r="T115" s="9"/>
      <c r="U115" s="9"/>
      <c r="V115" s="9"/>
      <c r="W115" s="9"/>
      <c r="X115" s="9"/>
      <c r="Y115" s="9"/>
      <c r="Z115" s="9"/>
      <c r="AA115" s="9"/>
      <c r="AB115" s="9"/>
      <c r="AC115" s="9"/>
      <c r="AD115" s="9"/>
    </row>
    <row r="116" spans="1:30" ht="12.75" customHeight="1">
      <c r="A116" s="158" t="s">
        <v>608</v>
      </c>
      <c r="B116" s="157" t="s">
        <v>550</v>
      </c>
      <c r="C116" s="6" t="s">
        <v>524</v>
      </c>
      <c r="D116" s="6">
        <v>1340</v>
      </c>
      <c r="E116" s="6">
        <v>978</v>
      </c>
      <c r="F116" s="24" t="s">
        <v>625</v>
      </c>
      <c r="G116" s="8"/>
      <c r="H116" s="8"/>
      <c r="I116" s="8"/>
      <c r="J116" s="18" t="s">
        <v>164</v>
      </c>
      <c r="K116" s="6"/>
      <c r="L116" s="153"/>
      <c r="M116" s="153"/>
      <c r="N116" s="8"/>
      <c r="O116" s="8"/>
      <c r="P116" s="8"/>
      <c r="Q116" s="8"/>
      <c r="R116" s="9"/>
      <c r="S116" s="9"/>
      <c r="T116" s="9"/>
      <c r="U116" s="9"/>
      <c r="V116" s="9"/>
      <c r="W116" s="9"/>
      <c r="X116" s="9"/>
      <c r="Y116" s="9"/>
      <c r="Z116" s="9"/>
      <c r="AA116" s="9"/>
      <c r="AB116" s="9"/>
      <c r="AC116" s="9"/>
      <c r="AD116" s="9"/>
    </row>
    <row r="117" spans="1:30" ht="12.75" customHeight="1">
      <c r="A117" s="158" t="s">
        <v>609</v>
      </c>
      <c r="B117" s="157" t="s">
        <v>551</v>
      </c>
      <c r="C117" s="6" t="s">
        <v>524</v>
      </c>
      <c r="D117" s="6">
        <v>1340</v>
      </c>
      <c r="E117" s="6">
        <v>1398</v>
      </c>
      <c r="F117" s="24" t="s">
        <v>625</v>
      </c>
      <c r="G117" s="8"/>
      <c r="H117" s="8"/>
      <c r="I117" s="8"/>
      <c r="J117" s="18" t="s">
        <v>165</v>
      </c>
      <c r="K117" s="6"/>
      <c r="L117" s="153"/>
      <c r="M117" s="153"/>
      <c r="N117" s="8"/>
      <c r="O117" s="8"/>
      <c r="P117" s="8"/>
      <c r="Q117" s="8"/>
      <c r="R117" s="9"/>
      <c r="S117" s="9"/>
      <c r="T117" s="9"/>
      <c r="U117" s="9"/>
      <c r="V117" s="9"/>
      <c r="W117" s="9"/>
      <c r="X117" s="9"/>
      <c r="Y117" s="9"/>
      <c r="Z117" s="9"/>
      <c r="AA117" s="9"/>
      <c r="AB117" s="9"/>
      <c r="AC117" s="9"/>
      <c r="AD117" s="9"/>
    </row>
    <row r="118" spans="1:30" ht="12.75" customHeight="1">
      <c r="A118" s="158" t="s">
        <v>610</v>
      </c>
      <c r="B118" s="157" t="s">
        <v>552</v>
      </c>
      <c r="C118" s="6" t="s">
        <v>524</v>
      </c>
      <c r="D118" s="6">
        <v>1340</v>
      </c>
      <c r="E118" s="6">
        <v>1600</v>
      </c>
      <c r="F118" s="24" t="s">
        <v>625</v>
      </c>
      <c r="G118" s="8"/>
      <c r="H118" s="8"/>
      <c r="I118" s="8"/>
      <c r="J118" s="18" t="s">
        <v>166</v>
      </c>
      <c r="K118" s="6"/>
      <c r="L118" s="153"/>
      <c r="M118" s="153"/>
      <c r="N118" s="8"/>
      <c r="O118" s="8"/>
      <c r="P118" s="8"/>
      <c r="Q118" s="8"/>
      <c r="R118" s="9"/>
      <c r="S118" s="9"/>
      <c r="T118" s="9"/>
      <c r="U118" s="9"/>
      <c r="V118" s="9"/>
      <c r="W118" s="9"/>
      <c r="X118" s="9"/>
      <c r="Y118" s="9"/>
      <c r="Z118" s="9"/>
      <c r="AA118" s="9"/>
      <c r="AB118" s="9"/>
      <c r="AC118" s="9"/>
      <c r="AD118" s="9"/>
    </row>
    <row r="119" spans="1:30" ht="12.75" customHeight="1">
      <c r="A119" s="158" t="s">
        <v>611</v>
      </c>
      <c r="B119" s="157" t="s">
        <v>553</v>
      </c>
      <c r="C119" s="6" t="s">
        <v>524</v>
      </c>
      <c r="D119" s="6">
        <v>780</v>
      </c>
      <c r="E119" s="6">
        <v>920</v>
      </c>
      <c r="F119" s="24" t="s">
        <v>625</v>
      </c>
      <c r="G119" s="8"/>
      <c r="H119" s="8"/>
      <c r="I119" s="8"/>
      <c r="J119" s="18" t="s">
        <v>167</v>
      </c>
      <c r="K119" s="6"/>
      <c r="L119" s="153"/>
      <c r="M119" s="153"/>
      <c r="N119" s="8"/>
      <c r="O119" s="8"/>
      <c r="P119" s="8"/>
      <c r="Q119" s="8"/>
      <c r="R119" s="9"/>
      <c r="S119" s="9"/>
      <c r="T119" s="9"/>
      <c r="U119" s="9"/>
      <c r="V119" s="9"/>
      <c r="W119" s="9"/>
      <c r="X119" s="9"/>
      <c r="Y119" s="9"/>
      <c r="Z119" s="9"/>
      <c r="AA119" s="9"/>
      <c r="AB119" s="9"/>
      <c r="AC119" s="9"/>
      <c r="AD119" s="9"/>
    </row>
    <row r="120" spans="1:30" ht="12.75" customHeight="1">
      <c r="A120" s="158" t="s">
        <v>612</v>
      </c>
      <c r="B120" s="157" t="s">
        <v>554</v>
      </c>
      <c r="C120" s="6" t="s">
        <v>524</v>
      </c>
      <c r="D120" s="6">
        <v>942</v>
      </c>
      <c r="E120" s="6">
        <v>920</v>
      </c>
      <c r="F120" s="24" t="s">
        <v>625</v>
      </c>
      <c r="G120" s="8"/>
      <c r="H120" s="8"/>
      <c r="I120" s="8"/>
      <c r="J120" s="18" t="s">
        <v>168</v>
      </c>
      <c r="K120" s="6"/>
      <c r="L120" s="153"/>
      <c r="M120" s="153"/>
      <c r="N120" s="8"/>
      <c r="O120" s="8"/>
      <c r="P120" s="8"/>
      <c r="Q120" s="8"/>
      <c r="R120" s="9"/>
      <c r="S120" s="9"/>
      <c r="T120" s="9"/>
      <c r="U120" s="9"/>
      <c r="V120" s="9"/>
      <c r="W120" s="9"/>
      <c r="X120" s="9"/>
      <c r="Y120" s="9"/>
      <c r="Z120" s="9"/>
      <c r="AA120" s="9"/>
      <c r="AB120" s="9"/>
      <c r="AC120" s="9"/>
      <c r="AD120" s="9"/>
    </row>
    <row r="121" spans="1:30" ht="12.75" customHeight="1">
      <c r="A121" s="158" t="s">
        <v>613</v>
      </c>
      <c r="B121" s="157" t="s">
        <v>555</v>
      </c>
      <c r="C121" s="6" t="s">
        <v>524</v>
      </c>
      <c r="D121" s="6">
        <v>1140</v>
      </c>
      <c r="E121" s="6">
        <v>920</v>
      </c>
      <c r="F121" s="24" t="s">
        <v>625</v>
      </c>
      <c r="G121" s="8"/>
      <c r="H121" s="8"/>
      <c r="I121" s="8"/>
      <c r="J121" s="18" t="s">
        <v>169</v>
      </c>
      <c r="K121" s="6"/>
      <c r="L121" s="153"/>
      <c r="M121" s="153"/>
      <c r="N121" s="8"/>
      <c r="O121" s="8"/>
      <c r="P121" s="8"/>
      <c r="Q121" s="8"/>
      <c r="R121" s="9"/>
      <c r="S121" s="9"/>
      <c r="T121" s="9"/>
      <c r="U121" s="9"/>
      <c r="V121" s="9"/>
      <c r="W121" s="9"/>
      <c r="X121" s="9"/>
      <c r="Y121" s="9"/>
      <c r="Z121" s="9"/>
      <c r="AA121" s="9"/>
      <c r="AB121" s="9"/>
      <c r="AC121" s="9"/>
      <c r="AD121" s="9"/>
    </row>
    <row r="122" spans="1:30" ht="12.75" customHeight="1">
      <c r="A122" s="158" t="s">
        <v>614</v>
      </c>
      <c r="B122" s="157" t="s">
        <v>556</v>
      </c>
      <c r="C122" s="6" t="s">
        <v>524</v>
      </c>
      <c r="D122" s="6">
        <v>1340</v>
      </c>
      <c r="E122" s="6">
        <v>920</v>
      </c>
      <c r="F122" s="24" t="s">
        <v>625</v>
      </c>
      <c r="G122" s="8"/>
      <c r="H122" s="8"/>
      <c r="I122" s="8"/>
      <c r="J122" s="18" t="s">
        <v>170</v>
      </c>
      <c r="K122" s="6"/>
      <c r="L122" s="153"/>
      <c r="M122" s="153"/>
      <c r="N122" s="8"/>
      <c r="O122" s="8"/>
      <c r="P122" s="8"/>
      <c r="Q122" s="8"/>
      <c r="R122" s="9"/>
      <c r="S122" s="9"/>
      <c r="T122" s="9"/>
      <c r="U122" s="9"/>
      <c r="V122" s="9"/>
      <c r="W122" s="9"/>
      <c r="X122" s="9"/>
      <c r="Y122" s="9"/>
      <c r="Z122" s="9"/>
      <c r="AA122" s="9"/>
      <c r="AB122" s="9"/>
      <c r="AC122" s="9"/>
      <c r="AD122" s="9"/>
    </row>
    <row r="123" spans="1:30" ht="12.75" customHeight="1">
      <c r="A123" s="158" t="s">
        <v>615</v>
      </c>
      <c r="B123" s="157" t="s">
        <v>558</v>
      </c>
      <c r="C123" s="6" t="s">
        <v>524</v>
      </c>
      <c r="D123" s="6">
        <v>780</v>
      </c>
      <c r="E123" s="6">
        <v>600</v>
      </c>
      <c r="F123" s="24" t="s">
        <v>626</v>
      </c>
      <c r="G123" s="8"/>
      <c r="H123" s="8"/>
      <c r="I123" s="8"/>
      <c r="J123" s="18" t="s">
        <v>171</v>
      </c>
      <c r="K123" s="6"/>
      <c r="L123" s="153"/>
      <c r="M123" s="153"/>
      <c r="N123" s="8"/>
      <c r="O123" s="8"/>
      <c r="P123" s="8"/>
      <c r="Q123" s="8"/>
      <c r="R123" s="9"/>
      <c r="S123" s="9"/>
      <c r="T123" s="9"/>
      <c r="U123" s="9"/>
      <c r="V123" s="9"/>
      <c r="W123" s="9"/>
      <c r="X123" s="9"/>
      <c r="Y123" s="9"/>
      <c r="Z123" s="9"/>
      <c r="AA123" s="9"/>
      <c r="AB123" s="9"/>
      <c r="AC123" s="9"/>
      <c r="AD123" s="9"/>
    </row>
    <row r="124" spans="1:30" ht="12.75" customHeight="1">
      <c r="A124" s="158" t="s">
        <v>616</v>
      </c>
      <c r="B124" s="157" t="s">
        <v>559</v>
      </c>
      <c r="C124" s="6" t="s">
        <v>524</v>
      </c>
      <c r="D124" s="6">
        <v>942</v>
      </c>
      <c r="E124" s="6">
        <v>600</v>
      </c>
      <c r="F124" s="24" t="s">
        <v>626</v>
      </c>
      <c r="G124" s="8"/>
      <c r="H124" s="8"/>
      <c r="I124" s="8"/>
      <c r="J124" s="18" t="s">
        <v>172</v>
      </c>
      <c r="K124" s="6"/>
      <c r="L124" s="153"/>
      <c r="M124" s="153"/>
      <c r="N124" s="8"/>
      <c r="O124" s="8"/>
      <c r="P124" s="8"/>
      <c r="Q124" s="8"/>
      <c r="R124" s="9"/>
      <c r="S124" s="9"/>
      <c r="T124" s="9"/>
      <c r="U124" s="9"/>
      <c r="V124" s="9"/>
      <c r="W124" s="9"/>
      <c r="X124" s="9"/>
      <c r="Y124" s="9"/>
      <c r="Z124" s="9"/>
      <c r="AA124" s="9"/>
      <c r="AB124" s="9"/>
      <c r="AC124" s="9"/>
      <c r="AD124" s="9"/>
    </row>
    <row r="125" spans="1:30" ht="12.75" customHeight="1">
      <c r="A125" s="158" t="s">
        <v>617</v>
      </c>
      <c r="B125" s="157" t="s">
        <v>560</v>
      </c>
      <c r="C125" s="6" t="s">
        <v>524</v>
      </c>
      <c r="D125" s="6">
        <v>1140</v>
      </c>
      <c r="E125" s="6">
        <v>600</v>
      </c>
      <c r="F125" s="24" t="s">
        <v>626</v>
      </c>
      <c r="G125" s="8"/>
      <c r="H125" s="8"/>
      <c r="I125" s="8"/>
      <c r="J125" s="18" t="s">
        <v>173</v>
      </c>
      <c r="K125" s="6"/>
      <c r="L125" s="153"/>
      <c r="M125" s="153"/>
      <c r="N125" s="8"/>
      <c r="O125" s="8"/>
      <c r="P125" s="8"/>
      <c r="Q125" s="8"/>
      <c r="R125" s="9"/>
      <c r="S125" s="9"/>
      <c r="T125" s="9"/>
      <c r="U125" s="9"/>
      <c r="V125" s="9"/>
      <c r="W125" s="9"/>
      <c r="X125" s="9"/>
      <c r="Y125" s="9"/>
      <c r="Z125" s="9"/>
      <c r="AA125" s="9"/>
      <c r="AB125" s="9"/>
      <c r="AC125" s="9"/>
      <c r="AD125" s="9"/>
    </row>
    <row r="126" spans="1:30" ht="12.75" customHeight="1">
      <c r="A126" s="158" t="s">
        <v>618</v>
      </c>
      <c r="B126" s="157" t="s">
        <v>561</v>
      </c>
      <c r="C126" s="6" t="s">
        <v>524</v>
      </c>
      <c r="D126" s="6">
        <v>1340</v>
      </c>
      <c r="E126" s="6">
        <v>600</v>
      </c>
      <c r="F126" s="24" t="s">
        <v>626</v>
      </c>
      <c r="G126" s="8"/>
      <c r="H126" s="8"/>
      <c r="I126" s="8"/>
      <c r="J126" s="18" t="s">
        <v>174</v>
      </c>
      <c r="K126" s="6"/>
      <c r="L126" s="153"/>
      <c r="M126" s="153"/>
      <c r="N126" s="8"/>
      <c r="O126" s="8"/>
      <c r="P126" s="8"/>
      <c r="Q126" s="8"/>
      <c r="R126" s="9"/>
      <c r="S126" s="9"/>
      <c r="T126" s="9"/>
      <c r="U126" s="9"/>
      <c r="V126" s="9"/>
      <c r="W126" s="9"/>
      <c r="X126" s="9"/>
      <c r="Y126" s="9"/>
      <c r="Z126" s="9"/>
      <c r="AA126" s="9"/>
      <c r="AB126" s="9"/>
      <c r="AC126" s="9"/>
      <c r="AD126" s="9"/>
    </row>
    <row r="127" spans="1:30" ht="12.75" customHeight="1">
      <c r="A127" s="158" t="s">
        <v>619</v>
      </c>
      <c r="B127" s="157" t="s">
        <v>562</v>
      </c>
      <c r="C127" s="6" t="s">
        <v>524</v>
      </c>
      <c r="D127" s="6">
        <v>780</v>
      </c>
      <c r="E127" s="6">
        <v>954</v>
      </c>
      <c r="F127" s="24" t="s">
        <v>626</v>
      </c>
      <c r="G127" s="8"/>
      <c r="H127" s="8"/>
      <c r="I127" s="8"/>
      <c r="J127" s="18" t="s">
        <v>175</v>
      </c>
      <c r="K127" s="6"/>
      <c r="L127" s="153"/>
      <c r="M127" s="153"/>
      <c r="N127" s="8"/>
      <c r="O127" s="8"/>
      <c r="P127" s="8"/>
      <c r="Q127" s="8"/>
      <c r="R127" s="9"/>
      <c r="S127" s="9"/>
      <c r="T127" s="9"/>
      <c r="U127" s="9"/>
      <c r="V127" s="9"/>
      <c r="W127" s="9"/>
      <c r="X127" s="9"/>
      <c r="Y127" s="9"/>
      <c r="Z127" s="9"/>
      <c r="AA127" s="9"/>
      <c r="AB127" s="9"/>
      <c r="AC127" s="9"/>
      <c r="AD127" s="9"/>
    </row>
    <row r="128" spans="1:30" ht="12.75" customHeight="1">
      <c r="A128" s="158" t="s">
        <v>620</v>
      </c>
      <c r="B128" s="157" t="s">
        <v>563</v>
      </c>
      <c r="C128" s="6" t="s">
        <v>524</v>
      </c>
      <c r="D128" s="6">
        <v>942</v>
      </c>
      <c r="E128" s="6">
        <v>954</v>
      </c>
      <c r="F128" s="24" t="s">
        <v>626</v>
      </c>
      <c r="G128" s="8"/>
      <c r="H128" s="8"/>
      <c r="I128" s="8"/>
      <c r="J128" s="18" t="s">
        <v>176</v>
      </c>
      <c r="K128" s="6"/>
      <c r="L128" s="153"/>
      <c r="M128" s="153"/>
      <c r="N128" s="8"/>
      <c r="O128" s="8"/>
      <c r="P128" s="8"/>
      <c r="Q128" s="8"/>
      <c r="R128" s="9"/>
      <c r="S128" s="9"/>
      <c r="T128" s="9"/>
      <c r="U128" s="9"/>
      <c r="V128" s="9"/>
      <c r="W128" s="9"/>
      <c r="X128" s="9"/>
      <c r="Y128" s="9"/>
      <c r="Z128" s="9"/>
      <c r="AA128" s="9"/>
      <c r="AB128" s="9"/>
      <c r="AC128" s="9"/>
      <c r="AD128" s="9"/>
    </row>
    <row r="129" spans="1:30" ht="12.75" customHeight="1">
      <c r="A129" s="158" t="s">
        <v>621</v>
      </c>
      <c r="B129" s="157" t="s">
        <v>564</v>
      </c>
      <c r="C129" s="6" t="s">
        <v>524</v>
      </c>
      <c r="D129" s="6">
        <v>1140</v>
      </c>
      <c r="E129" s="6">
        <v>954</v>
      </c>
      <c r="F129" s="24" t="s">
        <v>626</v>
      </c>
      <c r="G129" s="8"/>
      <c r="H129" s="8"/>
      <c r="I129" s="8"/>
      <c r="J129" s="18" t="s">
        <v>177</v>
      </c>
      <c r="K129" s="6"/>
      <c r="L129" s="153"/>
      <c r="M129" s="153"/>
      <c r="N129" s="8"/>
      <c r="O129" s="8"/>
      <c r="P129" s="8"/>
      <c r="Q129" s="8"/>
      <c r="R129" s="9"/>
      <c r="S129" s="9"/>
      <c r="T129" s="9"/>
      <c r="U129" s="9"/>
      <c r="V129" s="9"/>
      <c r="W129" s="9"/>
      <c r="X129" s="9"/>
      <c r="Y129" s="9"/>
      <c r="Z129" s="9"/>
      <c r="AA129" s="9"/>
      <c r="AB129" s="9"/>
      <c r="AC129" s="9"/>
      <c r="AD129" s="9"/>
    </row>
    <row r="130" spans="1:30" ht="12.75" customHeight="1">
      <c r="A130" s="158" t="s">
        <v>622</v>
      </c>
      <c r="B130" s="157" t="s">
        <v>565</v>
      </c>
      <c r="C130" s="6" t="s">
        <v>524</v>
      </c>
      <c r="D130" s="6">
        <v>1340</v>
      </c>
      <c r="E130" s="6">
        <v>954</v>
      </c>
      <c r="F130" s="24" t="s">
        <v>626</v>
      </c>
      <c r="G130" s="8"/>
      <c r="H130" s="8"/>
      <c r="I130" s="8"/>
      <c r="J130" s="18" t="s">
        <v>178</v>
      </c>
      <c r="K130" s="6"/>
      <c r="L130" s="153"/>
      <c r="M130" s="153"/>
      <c r="N130" s="8"/>
      <c r="O130" s="8"/>
      <c r="P130" s="8"/>
      <c r="Q130" s="8"/>
      <c r="R130" s="9"/>
      <c r="S130" s="9"/>
      <c r="T130" s="9"/>
      <c r="U130" s="9"/>
      <c r="V130" s="9"/>
      <c r="W130" s="9"/>
      <c r="X130" s="9"/>
      <c r="Y130" s="9"/>
      <c r="Z130" s="9"/>
      <c r="AA130" s="9"/>
      <c r="AB130" s="9"/>
      <c r="AC130" s="9"/>
      <c r="AD130" s="9"/>
    </row>
    <row r="131" spans="1:30" ht="12.75" customHeight="1">
      <c r="B131" s="9"/>
      <c r="C131" s="9"/>
      <c r="D131" s="9"/>
      <c r="E131" s="9"/>
      <c r="F131" s="8"/>
      <c r="G131" s="8"/>
      <c r="H131" s="8"/>
      <c r="I131" s="8"/>
      <c r="J131" s="18" t="s">
        <v>179</v>
      </c>
      <c r="K131" s="6"/>
      <c r="L131" s="153"/>
      <c r="M131" s="153"/>
      <c r="N131" s="8"/>
      <c r="O131" s="8"/>
      <c r="P131" s="8"/>
      <c r="Q131" s="8"/>
      <c r="R131" s="9"/>
      <c r="S131" s="9"/>
      <c r="T131" s="9"/>
      <c r="U131" s="9"/>
      <c r="V131" s="9"/>
      <c r="W131" s="9"/>
      <c r="X131" s="9"/>
      <c r="Y131" s="9"/>
      <c r="Z131" s="9"/>
      <c r="AA131" s="9"/>
      <c r="AB131" s="9"/>
      <c r="AC131" s="9"/>
      <c r="AD131" s="9"/>
    </row>
    <row r="132" spans="1:30" ht="12.75" customHeight="1">
      <c r="B132" s="9"/>
      <c r="C132" s="9"/>
      <c r="D132" s="9"/>
      <c r="E132" s="9"/>
      <c r="F132" s="8"/>
      <c r="G132" s="8"/>
      <c r="H132" s="8"/>
      <c r="I132" s="8"/>
      <c r="J132" s="18" t="s">
        <v>180</v>
      </c>
      <c r="K132" s="6"/>
      <c r="L132" s="153"/>
      <c r="M132" s="153"/>
      <c r="N132" s="8"/>
      <c r="O132" s="8"/>
      <c r="P132" s="8"/>
      <c r="Q132" s="8"/>
      <c r="R132" s="9"/>
      <c r="S132" s="9"/>
      <c r="T132" s="9"/>
      <c r="U132" s="9"/>
      <c r="V132" s="9"/>
      <c r="W132" s="9"/>
      <c r="X132" s="9"/>
      <c r="Y132" s="9"/>
      <c r="Z132" s="9"/>
      <c r="AA132" s="9"/>
      <c r="AB132" s="9"/>
      <c r="AC132" s="9"/>
      <c r="AD132" s="9"/>
    </row>
    <row r="133" spans="1:30" ht="12.75" customHeight="1">
      <c r="B133" s="9"/>
      <c r="C133" s="9"/>
      <c r="D133" s="9"/>
      <c r="E133" s="9"/>
      <c r="F133" s="8"/>
      <c r="G133" s="8"/>
      <c r="H133" s="8"/>
      <c r="I133" s="8"/>
      <c r="J133" s="18" t="s">
        <v>181</v>
      </c>
      <c r="K133" s="6"/>
      <c r="L133" s="153"/>
      <c r="M133" s="153"/>
      <c r="N133" s="8"/>
      <c r="O133" s="8"/>
      <c r="P133" s="8"/>
      <c r="Q133" s="8"/>
      <c r="R133" s="9"/>
      <c r="S133" s="9"/>
      <c r="T133" s="9"/>
      <c r="U133" s="9"/>
      <c r="V133" s="9"/>
      <c r="W133" s="9"/>
      <c r="X133" s="9"/>
      <c r="Y133" s="9"/>
      <c r="Z133" s="9"/>
      <c r="AA133" s="9"/>
      <c r="AB133" s="9"/>
      <c r="AC133" s="9"/>
      <c r="AD133" s="9"/>
    </row>
    <row r="134" spans="1:30" ht="12.75" customHeight="1">
      <c r="B134" s="9"/>
      <c r="C134" s="9"/>
      <c r="D134" s="9"/>
      <c r="E134" s="9"/>
      <c r="F134" s="8"/>
      <c r="G134" s="8"/>
      <c r="H134" s="8"/>
      <c r="I134" s="8"/>
      <c r="J134" s="18" t="s">
        <v>182</v>
      </c>
      <c r="K134" s="6"/>
      <c r="L134" s="153"/>
      <c r="M134" s="153"/>
      <c r="N134" s="8"/>
      <c r="O134" s="8"/>
      <c r="P134" s="8"/>
      <c r="Q134" s="8"/>
      <c r="R134" s="9"/>
      <c r="S134" s="9"/>
      <c r="T134" s="9"/>
      <c r="U134" s="9"/>
      <c r="V134" s="9"/>
      <c r="W134" s="9"/>
      <c r="X134" s="9"/>
      <c r="Y134" s="9"/>
      <c r="Z134" s="9"/>
      <c r="AA134" s="9"/>
      <c r="AB134" s="9"/>
      <c r="AC134" s="9"/>
      <c r="AD134" s="9"/>
    </row>
    <row r="135" spans="1:30" ht="12.75" customHeight="1">
      <c r="B135" s="9"/>
      <c r="C135" s="9"/>
      <c r="D135" s="9"/>
      <c r="E135" s="9"/>
      <c r="F135" s="8"/>
      <c r="G135" s="8"/>
      <c r="H135" s="8"/>
      <c r="I135" s="8"/>
      <c r="J135" s="18" t="s">
        <v>183</v>
      </c>
      <c r="K135" s="6"/>
      <c r="L135" s="153"/>
      <c r="M135" s="153"/>
      <c r="N135" s="8"/>
      <c r="O135" s="8"/>
      <c r="P135" s="8"/>
      <c r="Q135" s="8"/>
      <c r="R135" s="9"/>
      <c r="S135" s="9"/>
      <c r="T135" s="9"/>
      <c r="U135" s="9"/>
      <c r="V135" s="9"/>
      <c r="W135" s="9"/>
      <c r="X135" s="9"/>
      <c r="Y135" s="9"/>
      <c r="Z135" s="9"/>
      <c r="AA135" s="9"/>
      <c r="AB135" s="9"/>
      <c r="AC135" s="9"/>
      <c r="AD135" s="9"/>
    </row>
    <row r="136" spans="1:30" ht="12.75" customHeight="1">
      <c r="B136" s="9"/>
      <c r="C136" s="9"/>
      <c r="D136" s="9"/>
      <c r="E136" s="9"/>
      <c r="F136" s="8"/>
      <c r="G136" s="8"/>
      <c r="H136" s="8"/>
      <c r="I136" s="8"/>
      <c r="J136" s="18" t="s">
        <v>184</v>
      </c>
      <c r="K136" s="6"/>
      <c r="L136" s="153"/>
      <c r="M136" s="153"/>
      <c r="N136" s="8"/>
      <c r="O136" s="8"/>
      <c r="P136" s="8"/>
      <c r="Q136" s="8"/>
      <c r="R136" s="9"/>
      <c r="S136" s="9"/>
      <c r="T136" s="9"/>
      <c r="U136" s="9"/>
      <c r="V136" s="9"/>
      <c r="W136" s="9"/>
      <c r="X136" s="9"/>
      <c r="Y136" s="9"/>
      <c r="Z136" s="9"/>
      <c r="AA136" s="9"/>
      <c r="AB136" s="9"/>
      <c r="AC136" s="9"/>
      <c r="AD136" s="9"/>
    </row>
    <row r="137" spans="1:30" ht="12.75" customHeight="1">
      <c r="B137" s="9"/>
      <c r="C137" s="9"/>
      <c r="D137" s="9"/>
      <c r="E137" s="9"/>
      <c r="F137" s="8"/>
      <c r="G137" s="8"/>
      <c r="H137" s="8"/>
      <c r="I137" s="8"/>
      <c r="J137" s="18" t="s">
        <v>185</v>
      </c>
      <c r="K137" s="6"/>
      <c r="L137" s="153"/>
      <c r="M137" s="153"/>
      <c r="N137" s="8"/>
      <c r="O137" s="8"/>
      <c r="P137" s="8"/>
      <c r="Q137" s="8"/>
      <c r="R137" s="9"/>
      <c r="S137" s="9"/>
      <c r="T137" s="9"/>
      <c r="U137" s="9"/>
      <c r="V137" s="9"/>
      <c r="W137" s="9"/>
      <c r="X137" s="9"/>
      <c r="Y137" s="9"/>
      <c r="Z137" s="9"/>
      <c r="AA137" s="9"/>
      <c r="AB137" s="9"/>
      <c r="AC137" s="9"/>
      <c r="AD137" s="9"/>
    </row>
    <row r="138" spans="1:30" ht="12.75" customHeight="1">
      <c r="B138" s="9"/>
      <c r="C138" s="9"/>
      <c r="D138" s="9"/>
      <c r="E138" s="9"/>
      <c r="F138" s="8"/>
      <c r="G138" s="8"/>
      <c r="H138" s="8"/>
      <c r="I138" s="8"/>
      <c r="J138" s="18" t="s">
        <v>186</v>
      </c>
      <c r="K138" s="6"/>
      <c r="L138" s="153"/>
      <c r="M138" s="153"/>
      <c r="N138" s="8"/>
      <c r="O138" s="8"/>
      <c r="P138" s="8"/>
      <c r="Q138" s="8"/>
      <c r="R138" s="9"/>
      <c r="S138" s="9"/>
      <c r="T138" s="9"/>
      <c r="U138" s="9"/>
      <c r="V138" s="9"/>
      <c r="W138" s="9"/>
      <c r="X138" s="9"/>
      <c r="Y138" s="9"/>
      <c r="Z138" s="9"/>
      <c r="AA138" s="9"/>
      <c r="AB138" s="9"/>
      <c r="AC138" s="9"/>
      <c r="AD138" s="9"/>
    </row>
    <row r="139" spans="1:30" ht="12.75" customHeight="1">
      <c r="B139" s="9"/>
      <c r="C139" s="9"/>
      <c r="D139" s="9"/>
      <c r="E139" s="9"/>
      <c r="F139" s="8"/>
      <c r="G139" s="8"/>
      <c r="H139" s="8"/>
      <c r="I139" s="8"/>
      <c r="J139" s="18" t="s">
        <v>187</v>
      </c>
      <c r="K139" s="6"/>
      <c r="L139" s="153"/>
      <c r="M139" s="153"/>
      <c r="N139" s="8"/>
      <c r="O139" s="8"/>
      <c r="P139" s="8"/>
      <c r="Q139" s="8"/>
      <c r="R139" s="9"/>
      <c r="S139" s="9"/>
      <c r="T139" s="9"/>
      <c r="U139" s="9"/>
      <c r="V139" s="9"/>
      <c r="W139" s="9"/>
      <c r="X139" s="9"/>
      <c r="Y139" s="9"/>
      <c r="Z139" s="9"/>
      <c r="AA139" s="9"/>
      <c r="AB139" s="9"/>
      <c r="AC139" s="9"/>
      <c r="AD139" s="9"/>
    </row>
    <row r="140" spans="1:30" ht="12.75" customHeight="1">
      <c r="B140" s="9"/>
      <c r="C140" s="9"/>
      <c r="D140" s="9"/>
      <c r="E140" s="9"/>
      <c r="F140" s="8"/>
      <c r="G140" s="8"/>
      <c r="H140" s="8"/>
      <c r="I140" s="8"/>
      <c r="J140" s="18" t="s">
        <v>188</v>
      </c>
      <c r="K140" s="6"/>
      <c r="L140" s="153"/>
      <c r="M140" s="153"/>
      <c r="N140" s="8"/>
      <c r="O140" s="8"/>
      <c r="P140" s="8"/>
      <c r="Q140" s="8"/>
      <c r="R140" s="9"/>
      <c r="S140" s="9"/>
      <c r="T140" s="9"/>
      <c r="U140" s="9"/>
      <c r="V140" s="9"/>
      <c r="W140" s="9"/>
      <c r="X140" s="9"/>
      <c r="Y140" s="9"/>
      <c r="Z140" s="9"/>
      <c r="AA140" s="9"/>
      <c r="AB140" s="9"/>
      <c r="AC140" s="9"/>
      <c r="AD140" s="9"/>
    </row>
    <row r="141" spans="1:30" ht="12.75" customHeight="1">
      <c r="B141" s="9"/>
      <c r="C141" s="9"/>
      <c r="D141" s="9"/>
      <c r="E141" s="9"/>
      <c r="F141" s="8"/>
      <c r="G141" s="8"/>
      <c r="H141" s="8"/>
      <c r="I141" s="8"/>
      <c r="J141" s="18" t="s">
        <v>189</v>
      </c>
      <c r="K141" s="6"/>
      <c r="L141" s="153"/>
      <c r="M141" s="153"/>
      <c r="N141" s="8"/>
      <c r="O141" s="8"/>
      <c r="P141" s="8"/>
      <c r="Q141" s="8"/>
      <c r="R141" s="9"/>
      <c r="S141" s="9"/>
      <c r="T141" s="9"/>
      <c r="U141" s="9"/>
      <c r="V141" s="9"/>
      <c r="W141" s="9"/>
      <c r="X141" s="9"/>
      <c r="Y141" s="9"/>
      <c r="Z141" s="9"/>
      <c r="AA141" s="9"/>
      <c r="AB141" s="9"/>
      <c r="AC141" s="9"/>
      <c r="AD141" s="9"/>
    </row>
    <row r="142" spans="1:30" ht="12.75" customHeight="1">
      <c r="B142" s="9"/>
      <c r="C142" s="9"/>
      <c r="D142" s="9"/>
      <c r="E142" s="9"/>
      <c r="F142" s="8"/>
      <c r="G142" s="8"/>
      <c r="H142" s="8"/>
      <c r="I142" s="8"/>
      <c r="J142" s="18" t="s">
        <v>190</v>
      </c>
      <c r="K142" s="6"/>
      <c r="L142" s="153"/>
      <c r="M142" s="153"/>
      <c r="N142" s="8"/>
      <c r="O142" s="8"/>
      <c r="P142" s="8"/>
      <c r="Q142" s="8"/>
      <c r="R142" s="9"/>
      <c r="S142" s="9"/>
      <c r="T142" s="9"/>
      <c r="U142" s="9"/>
      <c r="V142" s="9"/>
      <c r="W142" s="9"/>
      <c r="X142" s="9"/>
      <c r="Y142" s="9"/>
      <c r="Z142" s="9"/>
      <c r="AA142" s="9"/>
      <c r="AB142" s="9"/>
      <c r="AC142" s="9"/>
      <c r="AD142" s="9"/>
    </row>
    <row r="143" spans="1:30" ht="12.75" customHeight="1">
      <c r="B143" s="9"/>
      <c r="C143" s="9"/>
      <c r="D143" s="9"/>
      <c r="E143" s="9"/>
      <c r="F143" s="8"/>
      <c r="G143" s="8"/>
      <c r="H143" s="8"/>
      <c r="I143" s="8"/>
      <c r="J143" s="18" t="s">
        <v>191</v>
      </c>
      <c r="K143" s="6"/>
      <c r="L143" s="153"/>
      <c r="M143" s="153"/>
      <c r="N143" s="8"/>
      <c r="O143" s="8"/>
      <c r="P143" s="8"/>
      <c r="Q143" s="8"/>
      <c r="R143" s="9"/>
      <c r="S143" s="9"/>
      <c r="T143" s="9"/>
      <c r="U143" s="9"/>
      <c r="V143" s="9"/>
      <c r="W143" s="9"/>
      <c r="X143" s="9"/>
      <c r="Y143" s="9"/>
      <c r="Z143" s="9"/>
      <c r="AA143" s="9"/>
      <c r="AB143" s="9"/>
      <c r="AC143" s="9"/>
      <c r="AD143" s="9"/>
    </row>
    <row r="144" spans="1:30" ht="12.75" customHeight="1">
      <c r="B144" s="9"/>
      <c r="C144" s="9"/>
      <c r="D144" s="9"/>
      <c r="E144" s="9"/>
      <c r="F144" s="8"/>
      <c r="G144" s="8"/>
      <c r="H144" s="8"/>
      <c r="I144" s="8"/>
      <c r="J144" s="18" t="s">
        <v>192</v>
      </c>
      <c r="K144" s="6"/>
      <c r="L144" s="153"/>
      <c r="M144" s="153"/>
      <c r="N144" s="8"/>
      <c r="O144" s="8"/>
      <c r="P144" s="8"/>
      <c r="Q144" s="8"/>
      <c r="R144" s="9"/>
      <c r="S144" s="9"/>
      <c r="T144" s="9"/>
      <c r="U144" s="9"/>
      <c r="V144" s="9"/>
      <c r="W144" s="9"/>
      <c r="X144" s="9"/>
      <c r="Y144" s="9"/>
      <c r="Z144" s="9"/>
      <c r="AA144" s="9"/>
      <c r="AB144" s="9"/>
      <c r="AC144" s="9"/>
      <c r="AD144" s="9"/>
    </row>
    <row r="145" spans="2:30" ht="12.75" customHeight="1">
      <c r="B145" s="9"/>
      <c r="C145" s="9"/>
      <c r="D145" s="9"/>
      <c r="E145" s="9"/>
      <c r="F145" s="8"/>
      <c r="G145" s="8"/>
      <c r="H145" s="8"/>
      <c r="I145" s="8"/>
      <c r="J145" s="18" t="s">
        <v>193</v>
      </c>
      <c r="K145" s="6"/>
      <c r="L145" s="153"/>
      <c r="M145" s="153"/>
      <c r="N145" s="8"/>
      <c r="O145" s="8"/>
      <c r="P145" s="8"/>
      <c r="Q145" s="8"/>
      <c r="R145" s="9"/>
      <c r="S145" s="9"/>
      <c r="T145" s="9"/>
      <c r="U145" s="9"/>
      <c r="V145" s="9"/>
      <c r="W145" s="9"/>
      <c r="X145" s="9"/>
      <c r="Y145" s="9"/>
      <c r="Z145" s="9"/>
      <c r="AA145" s="9"/>
      <c r="AB145" s="9"/>
      <c r="AC145" s="9"/>
      <c r="AD145" s="9"/>
    </row>
    <row r="146" spans="2:30" ht="12.75" customHeight="1">
      <c r="B146" s="9"/>
      <c r="C146" s="9"/>
      <c r="D146" s="9"/>
      <c r="E146" s="9"/>
      <c r="F146" s="8"/>
      <c r="G146" s="8"/>
      <c r="H146" s="8"/>
      <c r="I146" s="8"/>
      <c r="J146" s="18" t="s">
        <v>194</v>
      </c>
      <c r="K146" s="6"/>
      <c r="L146" s="153"/>
      <c r="M146" s="153"/>
      <c r="N146" s="8"/>
      <c r="O146" s="8"/>
      <c r="P146" s="8"/>
      <c r="Q146" s="8"/>
      <c r="R146" s="9"/>
      <c r="S146" s="9"/>
      <c r="T146" s="9"/>
      <c r="U146" s="9"/>
      <c r="V146" s="9"/>
      <c r="W146" s="9"/>
      <c r="X146" s="9"/>
      <c r="Y146" s="9"/>
      <c r="Z146" s="9"/>
      <c r="AA146" s="9"/>
      <c r="AB146" s="9"/>
      <c r="AC146" s="9"/>
      <c r="AD146" s="9"/>
    </row>
    <row r="147" spans="2:30" ht="12.75" customHeight="1">
      <c r="B147" s="9"/>
      <c r="C147" s="9"/>
      <c r="D147" s="9"/>
      <c r="E147" s="9"/>
      <c r="F147" s="8"/>
      <c r="G147" s="8"/>
      <c r="H147" s="8"/>
      <c r="I147" s="8"/>
      <c r="J147" s="18" t="s">
        <v>195</v>
      </c>
      <c r="K147" s="6"/>
      <c r="L147" s="153"/>
      <c r="M147" s="153"/>
      <c r="N147" s="8"/>
      <c r="O147" s="8"/>
      <c r="P147" s="8"/>
      <c r="Q147" s="8"/>
      <c r="R147" s="9"/>
      <c r="S147" s="9"/>
      <c r="T147" s="9"/>
      <c r="U147" s="9"/>
      <c r="V147" s="9"/>
      <c r="W147" s="9"/>
      <c r="X147" s="9"/>
      <c r="Y147" s="9"/>
      <c r="Z147" s="9"/>
      <c r="AA147" s="9"/>
      <c r="AB147" s="9"/>
      <c r="AC147" s="9"/>
      <c r="AD147" s="9"/>
    </row>
    <row r="148" spans="2:30" ht="12.75" customHeight="1">
      <c r="B148" s="9"/>
      <c r="C148" s="9"/>
      <c r="D148" s="9"/>
      <c r="E148" s="9"/>
      <c r="F148" s="8"/>
      <c r="G148" s="8"/>
      <c r="H148" s="8"/>
      <c r="I148" s="8"/>
      <c r="J148" s="18" t="s">
        <v>196</v>
      </c>
      <c r="K148" s="6"/>
      <c r="L148" s="153"/>
      <c r="M148" s="153"/>
      <c r="N148" s="8"/>
      <c r="O148" s="8"/>
      <c r="P148" s="8"/>
      <c r="Q148" s="8"/>
      <c r="R148" s="9"/>
      <c r="S148" s="9"/>
      <c r="T148" s="9"/>
      <c r="U148" s="9"/>
      <c r="V148" s="9"/>
      <c r="W148" s="9"/>
      <c r="X148" s="9"/>
      <c r="Y148" s="9"/>
      <c r="Z148" s="9"/>
      <c r="AA148" s="9"/>
      <c r="AB148" s="9"/>
      <c r="AC148" s="9"/>
      <c r="AD148" s="9"/>
    </row>
    <row r="149" spans="2:30" ht="12.75" customHeight="1">
      <c r="B149" s="9"/>
      <c r="C149" s="9"/>
      <c r="D149" s="9"/>
      <c r="E149" s="9"/>
      <c r="F149" s="8"/>
      <c r="G149" s="8"/>
      <c r="H149" s="8"/>
      <c r="I149" s="8"/>
      <c r="J149" s="18" t="s">
        <v>197</v>
      </c>
      <c r="K149" s="6"/>
      <c r="L149" s="153"/>
      <c r="M149" s="153"/>
      <c r="N149" s="8"/>
      <c r="O149" s="8"/>
      <c r="P149" s="8"/>
      <c r="Q149" s="8"/>
      <c r="R149" s="9"/>
      <c r="S149" s="9"/>
      <c r="T149" s="9"/>
      <c r="U149" s="9"/>
      <c r="V149" s="9"/>
      <c r="W149" s="9"/>
      <c r="X149" s="9"/>
      <c r="Y149" s="9"/>
      <c r="Z149" s="9"/>
      <c r="AA149" s="9"/>
      <c r="AB149" s="9"/>
      <c r="AC149" s="9"/>
      <c r="AD149" s="9"/>
    </row>
    <row r="150" spans="2:30" ht="12.75" customHeight="1">
      <c r="B150" s="9"/>
      <c r="C150" s="9"/>
      <c r="D150" s="9"/>
      <c r="E150" s="9"/>
      <c r="F150" s="8"/>
      <c r="G150" s="8"/>
      <c r="H150" s="8"/>
      <c r="I150" s="8"/>
      <c r="J150" s="18" t="s">
        <v>198</v>
      </c>
      <c r="K150" s="6"/>
      <c r="L150" s="153"/>
      <c r="M150" s="153"/>
      <c r="N150" s="8"/>
      <c r="O150" s="8"/>
      <c r="P150" s="8"/>
      <c r="Q150" s="8"/>
      <c r="R150" s="9"/>
      <c r="S150" s="9"/>
      <c r="T150" s="9"/>
      <c r="U150" s="9"/>
      <c r="V150" s="9"/>
      <c r="W150" s="9"/>
      <c r="X150" s="9"/>
      <c r="Y150" s="9"/>
      <c r="Z150" s="9"/>
      <c r="AA150" s="9"/>
      <c r="AB150" s="9"/>
      <c r="AC150" s="9"/>
      <c r="AD150" s="9"/>
    </row>
    <row r="151" spans="2:30" ht="12.75" customHeight="1">
      <c r="B151" s="9"/>
      <c r="C151" s="9"/>
      <c r="D151" s="9"/>
      <c r="E151" s="9"/>
      <c r="F151" s="8"/>
      <c r="G151" s="8"/>
      <c r="H151" s="8"/>
      <c r="I151" s="8"/>
      <c r="J151" s="18" t="s">
        <v>199</v>
      </c>
      <c r="K151" s="6"/>
      <c r="L151" s="153"/>
      <c r="M151" s="153"/>
      <c r="N151" s="8"/>
      <c r="O151" s="8"/>
      <c r="P151" s="8"/>
      <c r="Q151" s="8"/>
      <c r="R151" s="9"/>
      <c r="S151" s="9"/>
      <c r="T151" s="9"/>
      <c r="U151" s="9"/>
      <c r="V151" s="9"/>
      <c r="W151" s="9"/>
      <c r="X151" s="9"/>
      <c r="Y151" s="9"/>
      <c r="Z151" s="9"/>
      <c r="AA151" s="9"/>
      <c r="AB151" s="9"/>
      <c r="AC151" s="9"/>
      <c r="AD151" s="9"/>
    </row>
    <row r="152" spans="2:30" ht="12.75" customHeight="1">
      <c r="B152" s="9"/>
      <c r="C152" s="9"/>
      <c r="D152" s="9"/>
      <c r="E152" s="9"/>
      <c r="F152" s="8"/>
      <c r="G152" s="8"/>
      <c r="H152" s="8"/>
      <c r="I152" s="8"/>
      <c r="J152" s="18" t="s">
        <v>200</v>
      </c>
      <c r="K152" s="6"/>
      <c r="L152" s="153"/>
      <c r="M152" s="153"/>
      <c r="N152" s="8"/>
      <c r="O152" s="8"/>
      <c r="P152" s="8"/>
      <c r="Q152" s="8"/>
      <c r="R152" s="9"/>
      <c r="S152" s="9"/>
      <c r="T152" s="9"/>
      <c r="U152" s="9"/>
      <c r="V152" s="9"/>
      <c r="W152" s="9"/>
      <c r="X152" s="9"/>
      <c r="Y152" s="9"/>
      <c r="Z152" s="9"/>
      <c r="AA152" s="9"/>
      <c r="AB152" s="9"/>
      <c r="AC152" s="9"/>
      <c r="AD152" s="9"/>
    </row>
    <row r="153" spans="2:30" ht="12.75" customHeight="1">
      <c r="B153" s="9"/>
      <c r="C153" s="9"/>
      <c r="D153" s="9"/>
      <c r="E153" s="9"/>
      <c r="F153" s="8"/>
      <c r="G153" s="8"/>
      <c r="H153" s="8"/>
      <c r="I153" s="8"/>
      <c r="J153" s="18" t="s">
        <v>201</v>
      </c>
      <c r="K153" s="6"/>
      <c r="L153" s="153"/>
      <c r="M153" s="153"/>
      <c r="N153" s="8"/>
      <c r="O153" s="8"/>
      <c r="P153" s="8"/>
      <c r="Q153" s="8"/>
      <c r="R153" s="9"/>
      <c r="S153" s="9"/>
      <c r="T153" s="9"/>
      <c r="U153" s="9"/>
      <c r="V153" s="9"/>
      <c r="W153" s="9"/>
      <c r="X153" s="9"/>
      <c r="Y153" s="9"/>
      <c r="Z153" s="9"/>
      <c r="AA153" s="9"/>
      <c r="AB153" s="9"/>
      <c r="AC153" s="9"/>
      <c r="AD153" s="9"/>
    </row>
    <row r="154" spans="2:30" ht="12.75" customHeight="1">
      <c r="B154" s="9"/>
      <c r="C154" s="9"/>
      <c r="D154" s="9"/>
      <c r="E154" s="9"/>
      <c r="F154" s="8"/>
      <c r="G154" s="8"/>
      <c r="H154" s="8"/>
      <c r="I154" s="8"/>
      <c r="J154" s="18" t="s">
        <v>202</v>
      </c>
      <c r="K154" s="6"/>
      <c r="L154" s="153"/>
      <c r="M154" s="153"/>
      <c r="N154" s="8"/>
      <c r="O154" s="8"/>
      <c r="P154" s="8"/>
      <c r="Q154" s="8"/>
      <c r="R154" s="9"/>
      <c r="S154" s="9"/>
      <c r="T154" s="9"/>
      <c r="U154" s="9"/>
      <c r="V154" s="9"/>
      <c r="W154" s="9"/>
      <c r="X154" s="9"/>
      <c r="Y154" s="9"/>
      <c r="Z154" s="9"/>
      <c r="AA154" s="9"/>
      <c r="AB154" s="9"/>
      <c r="AC154" s="9"/>
      <c r="AD154" s="9"/>
    </row>
    <row r="155" spans="2:30" ht="12.75" customHeight="1">
      <c r="B155" s="9"/>
      <c r="C155" s="9"/>
      <c r="D155" s="9"/>
      <c r="E155" s="9"/>
      <c r="F155" s="8"/>
      <c r="G155" s="8"/>
      <c r="H155" s="8"/>
      <c r="I155" s="8"/>
      <c r="J155" s="18" t="s">
        <v>203</v>
      </c>
      <c r="K155" s="6"/>
      <c r="L155" s="153"/>
      <c r="M155" s="153"/>
      <c r="N155" s="8"/>
      <c r="O155" s="8"/>
      <c r="P155" s="8"/>
      <c r="Q155" s="8"/>
      <c r="R155" s="9"/>
      <c r="S155" s="9"/>
      <c r="T155" s="9"/>
      <c r="U155" s="9"/>
      <c r="V155" s="9"/>
      <c r="W155" s="9"/>
      <c r="X155" s="9"/>
      <c r="Y155" s="9"/>
      <c r="Z155" s="9"/>
      <c r="AA155" s="9"/>
      <c r="AB155" s="9"/>
      <c r="AC155" s="9"/>
      <c r="AD155" s="9"/>
    </row>
    <row r="156" spans="2:30" ht="12.75" customHeight="1">
      <c r="B156" s="9"/>
      <c r="C156" s="9"/>
      <c r="D156" s="9"/>
      <c r="E156" s="9"/>
      <c r="F156" s="8"/>
      <c r="G156" s="8"/>
      <c r="H156" s="8"/>
      <c r="I156" s="8"/>
      <c r="J156" s="18" t="s">
        <v>204</v>
      </c>
      <c r="K156" s="6"/>
      <c r="L156" s="153"/>
      <c r="M156" s="153"/>
      <c r="N156" s="8"/>
      <c r="O156" s="8"/>
      <c r="P156" s="8"/>
      <c r="Q156" s="8"/>
      <c r="R156" s="9"/>
      <c r="S156" s="9"/>
      <c r="T156" s="9"/>
      <c r="U156" s="9"/>
      <c r="V156" s="9"/>
      <c r="W156" s="9"/>
      <c r="X156" s="9"/>
      <c r="Y156" s="9"/>
      <c r="Z156" s="9"/>
      <c r="AA156" s="9"/>
      <c r="AB156" s="9"/>
      <c r="AC156" s="9"/>
      <c r="AD156" s="9"/>
    </row>
    <row r="157" spans="2:30" ht="12.75" customHeight="1">
      <c r="B157" s="9"/>
      <c r="C157" s="9"/>
      <c r="D157" s="9"/>
      <c r="E157" s="9"/>
      <c r="F157" s="8"/>
      <c r="G157" s="8"/>
      <c r="H157" s="8"/>
      <c r="I157" s="8"/>
      <c r="J157" s="19" t="s">
        <v>205</v>
      </c>
      <c r="K157" s="12"/>
      <c r="L157" s="154"/>
      <c r="M157" s="154"/>
      <c r="N157" s="13"/>
      <c r="O157" s="13"/>
      <c r="P157" s="13"/>
      <c r="Q157" s="13"/>
      <c r="R157" s="9"/>
      <c r="S157" s="9"/>
      <c r="T157" s="9"/>
      <c r="U157" s="9"/>
      <c r="V157" s="9"/>
      <c r="W157" s="9"/>
      <c r="X157" s="9"/>
      <c r="Y157" s="9"/>
      <c r="Z157" s="9"/>
      <c r="AA157" s="9"/>
      <c r="AB157" s="9"/>
      <c r="AC157" s="9"/>
      <c r="AD157" s="9"/>
    </row>
    <row r="158" spans="2:30" ht="12.75" customHeight="1">
      <c r="B158" s="9"/>
      <c r="C158" s="9"/>
      <c r="D158" s="9"/>
      <c r="E158" s="9"/>
      <c r="F158" s="8"/>
      <c r="G158" s="8"/>
      <c r="H158" s="8"/>
      <c r="I158" s="8"/>
      <c r="J158" s="19" t="s">
        <v>206</v>
      </c>
      <c r="K158" s="12"/>
      <c r="L158" s="154"/>
      <c r="M158" s="154"/>
      <c r="N158" s="13"/>
      <c r="O158" s="13"/>
      <c r="P158" s="13"/>
      <c r="Q158" s="13"/>
      <c r="R158" s="9"/>
      <c r="S158" s="9"/>
      <c r="T158" s="9"/>
      <c r="U158" s="9"/>
      <c r="V158" s="9"/>
      <c r="W158" s="9"/>
      <c r="X158" s="9"/>
      <c r="Y158" s="9"/>
      <c r="Z158" s="9"/>
      <c r="AA158" s="9"/>
      <c r="AB158" s="9"/>
      <c r="AC158" s="9"/>
      <c r="AD158" s="9"/>
    </row>
    <row r="159" spans="2:30" ht="12.75" customHeight="1">
      <c r="B159" s="9"/>
      <c r="C159" s="9"/>
      <c r="D159" s="9"/>
      <c r="E159" s="9"/>
      <c r="F159" s="8"/>
      <c r="G159" s="8"/>
      <c r="H159" s="8"/>
      <c r="I159" s="8"/>
      <c r="J159" s="19" t="s">
        <v>207</v>
      </c>
      <c r="K159" s="12"/>
      <c r="L159" s="154"/>
      <c r="M159" s="154"/>
      <c r="N159" s="13"/>
      <c r="O159" s="13"/>
      <c r="P159" s="13"/>
      <c r="Q159" s="13"/>
      <c r="R159" s="9"/>
      <c r="S159" s="9"/>
      <c r="T159" s="9"/>
      <c r="U159" s="9"/>
      <c r="V159" s="9"/>
      <c r="W159" s="9"/>
      <c r="X159" s="9"/>
      <c r="Y159" s="9"/>
      <c r="Z159" s="9"/>
      <c r="AA159" s="9"/>
      <c r="AB159" s="9"/>
      <c r="AC159" s="9"/>
      <c r="AD159" s="9"/>
    </row>
    <row r="160" spans="2:30" ht="12.75" customHeight="1">
      <c r="B160" s="9"/>
      <c r="C160" s="9"/>
      <c r="D160" s="9"/>
      <c r="E160" s="9"/>
      <c r="F160" s="8"/>
      <c r="G160" s="8"/>
      <c r="H160" s="8"/>
      <c r="I160" s="8"/>
      <c r="J160" s="19" t="s">
        <v>208</v>
      </c>
      <c r="K160" s="12"/>
      <c r="L160" s="154"/>
      <c r="M160" s="154"/>
      <c r="N160" s="13"/>
      <c r="O160" s="13"/>
      <c r="P160" s="13"/>
      <c r="Q160" s="13"/>
      <c r="R160" s="9"/>
      <c r="S160" s="9"/>
      <c r="T160" s="9"/>
      <c r="U160" s="9"/>
      <c r="V160" s="9"/>
      <c r="W160" s="9"/>
      <c r="X160" s="9"/>
      <c r="Y160" s="9"/>
      <c r="Z160" s="9"/>
      <c r="AA160" s="9"/>
      <c r="AB160" s="9"/>
      <c r="AC160" s="9"/>
      <c r="AD160" s="9"/>
    </row>
    <row r="161" spans="2:30" ht="12.75" customHeight="1">
      <c r="B161" s="9"/>
      <c r="C161" s="9"/>
      <c r="D161" s="9"/>
      <c r="E161" s="9"/>
      <c r="F161" s="8"/>
      <c r="G161" s="8"/>
      <c r="H161" s="8"/>
      <c r="I161" s="8"/>
      <c r="J161" s="19" t="s">
        <v>209</v>
      </c>
      <c r="K161" s="12"/>
      <c r="L161" s="154"/>
      <c r="M161" s="154"/>
      <c r="N161" s="13"/>
      <c r="O161" s="13"/>
      <c r="P161" s="13"/>
      <c r="Q161" s="13"/>
      <c r="R161" s="9"/>
      <c r="S161" s="9"/>
      <c r="T161" s="9"/>
      <c r="U161" s="9"/>
      <c r="V161" s="9"/>
      <c r="W161" s="9"/>
      <c r="X161" s="9"/>
      <c r="Y161" s="9"/>
      <c r="Z161" s="9"/>
      <c r="AA161" s="9"/>
      <c r="AB161" s="9"/>
      <c r="AC161" s="9"/>
      <c r="AD161" s="9"/>
    </row>
    <row r="162" spans="2:30" ht="12.75" customHeight="1">
      <c r="B162" s="9"/>
      <c r="C162" s="9"/>
      <c r="D162" s="9"/>
      <c r="E162" s="9"/>
      <c r="F162" s="8"/>
      <c r="G162" s="8"/>
      <c r="H162" s="8"/>
      <c r="I162" s="8"/>
      <c r="J162" s="19" t="s">
        <v>210</v>
      </c>
      <c r="K162" s="12"/>
      <c r="L162" s="154"/>
      <c r="M162" s="154"/>
      <c r="N162" s="13"/>
      <c r="O162" s="13"/>
      <c r="P162" s="13"/>
      <c r="Q162" s="13"/>
      <c r="R162" s="9"/>
      <c r="S162" s="9"/>
      <c r="T162" s="9"/>
      <c r="U162" s="9"/>
      <c r="V162" s="9"/>
      <c r="W162" s="9"/>
      <c r="X162" s="9"/>
      <c r="Y162" s="9"/>
      <c r="Z162" s="9"/>
      <c r="AA162" s="9"/>
      <c r="AB162" s="9"/>
      <c r="AC162" s="9"/>
      <c r="AD162" s="9"/>
    </row>
    <row r="163" spans="2:30" ht="12.75" customHeight="1">
      <c r="B163" s="9"/>
      <c r="C163" s="9"/>
      <c r="D163" s="9"/>
      <c r="E163" s="9"/>
      <c r="F163" s="8"/>
      <c r="G163" s="8"/>
      <c r="H163" s="8"/>
      <c r="I163" s="8"/>
      <c r="J163" s="19" t="s">
        <v>211</v>
      </c>
      <c r="K163" s="12"/>
      <c r="L163" s="154"/>
      <c r="M163" s="154"/>
      <c r="N163" s="13"/>
      <c r="O163" s="13"/>
      <c r="P163" s="13"/>
      <c r="Q163" s="13"/>
      <c r="R163" s="9"/>
      <c r="S163" s="9"/>
      <c r="T163" s="9"/>
      <c r="U163" s="9"/>
      <c r="V163" s="9"/>
      <c r="W163" s="9"/>
      <c r="X163" s="9"/>
      <c r="Y163" s="9"/>
      <c r="Z163" s="9"/>
      <c r="AA163" s="9"/>
      <c r="AB163" s="9"/>
      <c r="AC163" s="9"/>
      <c r="AD163" s="9"/>
    </row>
    <row r="164" spans="2:30" ht="12.75" customHeight="1">
      <c r="B164" s="9"/>
      <c r="C164" s="9"/>
      <c r="D164" s="9"/>
      <c r="E164" s="9"/>
      <c r="F164" s="8"/>
      <c r="G164" s="8"/>
      <c r="H164" s="8"/>
      <c r="I164" s="8"/>
      <c r="J164" s="18" t="s">
        <v>212</v>
      </c>
      <c r="K164" s="6"/>
      <c r="L164" s="153"/>
      <c r="M164" s="153"/>
      <c r="N164" s="8"/>
      <c r="O164" s="8"/>
      <c r="P164" s="8"/>
      <c r="Q164" s="8"/>
      <c r="R164" s="9"/>
      <c r="S164" s="9"/>
      <c r="T164" s="9"/>
      <c r="U164" s="9"/>
      <c r="V164" s="9"/>
      <c r="W164" s="9"/>
      <c r="X164" s="9"/>
      <c r="Y164" s="9"/>
      <c r="Z164" s="9"/>
      <c r="AA164" s="9"/>
      <c r="AB164" s="9"/>
      <c r="AC164" s="9"/>
      <c r="AD164" s="9"/>
    </row>
    <row r="165" spans="2:30" ht="12.75" customHeight="1">
      <c r="B165" s="9"/>
      <c r="C165" s="9"/>
      <c r="D165" s="9"/>
      <c r="E165" s="9"/>
      <c r="F165" s="8"/>
      <c r="G165" s="8"/>
      <c r="H165" s="8"/>
      <c r="I165" s="8"/>
      <c r="J165" s="18" t="s">
        <v>213</v>
      </c>
      <c r="K165" s="6"/>
      <c r="L165" s="153"/>
      <c r="M165" s="153"/>
      <c r="N165" s="8"/>
      <c r="O165" s="8"/>
      <c r="P165" s="8"/>
      <c r="Q165" s="8"/>
      <c r="R165" s="9"/>
      <c r="S165" s="9"/>
      <c r="T165" s="9"/>
      <c r="U165" s="9"/>
      <c r="V165" s="9"/>
      <c r="W165" s="9"/>
      <c r="X165" s="9"/>
      <c r="Y165" s="9"/>
      <c r="Z165" s="9"/>
      <c r="AA165" s="9"/>
      <c r="AB165" s="9"/>
      <c r="AC165" s="9"/>
      <c r="AD165" s="9"/>
    </row>
    <row r="166" spans="2:30" ht="12.75" customHeight="1">
      <c r="B166" s="9"/>
      <c r="C166" s="9"/>
      <c r="D166" s="9"/>
      <c r="E166" s="9"/>
      <c r="F166" s="8"/>
      <c r="G166" s="8"/>
      <c r="H166" s="8"/>
      <c r="I166" s="8"/>
      <c r="J166" s="18" t="s">
        <v>214</v>
      </c>
      <c r="K166" s="6"/>
      <c r="L166" s="153"/>
      <c r="M166" s="153"/>
      <c r="N166" s="8"/>
      <c r="O166" s="8"/>
      <c r="P166" s="8"/>
      <c r="Q166" s="8"/>
      <c r="R166" s="9"/>
      <c r="S166" s="9"/>
      <c r="T166" s="9"/>
      <c r="U166" s="9"/>
      <c r="V166" s="9"/>
      <c r="W166" s="9"/>
      <c r="X166" s="9"/>
      <c r="Y166" s="9"/>
      <c r="Z166" s="9"/>
      <c r="AA166" s="9"/>
      <c r="AB166" s="9"/>
      <c r="AC166" s="9"/>
      <c r="AD166" s="9"/>
    </row>
    <row r="167" spans="2:30" ht="12.75" customHeight="1">
      <c r="B167" s="9"/>
      <c r="C167" s="9"/>
      <c r="D167" s="9"/>
      <c r="E167" s="9"/>
      <c r="F167" s="8"/>
      <c r="G167" s="8"/>
      <c r="H167" s="8"/>
      <c r="I167" s="8"/>
      <c r="J167" s="18" t="s">
        <v>215</v>
      </c>
      <c r="K167" s="6"/>
      <c r="L167" s="153"/>
      <c r="M167" s="153"/>
      <c r="N167" s="8"/>
      <c r="O167" s="8"/>
      <c r="P167" s="8"/>
      <c r="Q167" s="8"/>
      <c r="R167" s="9"/>
      <c r="S167" s="9"/>
      <c r="T167" s="9"/>
      <c r="U167" s="9"/>
      <c r="V167" s="9"/>
      <c r="W167" s="9"/>
      <c r="X167" s="9"/>
      <c r="Y167" s="9"/>
      <c r="Z167" s="9"/>
      <c r="AA167" s="9"/>
      <c r="AB167" s="9"/>
      <c r="AC167" s="9"/>
      <c r="AD167" s="9"/>
    </row>
    <row r="168" spans="2:30" ht="12.75" customHeight="1">
      <c r="B168" s="9"/>
      <c r="C168" s="9"/>
      <c r="D168" s="9"/>
      <c r="E168" s="9"/>
      <c r="F168" s="8"/>
      <c r="G168" s="8"/>
      <c r="H168" s="8"/>
      <c r="I168" s="8"/>
      <c r="J168" s="18" t="s">
        <v>216</v>
      </c>
      <c r="K168" s="6"/>
      <c r="L168" s="153"/>
      <c r="M168" s="153"/>
      <c r="N168" s="8"/>
      <c r="O168" s="8"/>
      <c r="P168" s="8"/>
      <c r="Q168" s="8"/>
      <c r="R168" s="9"/>
      <c r="S168" s="9"/>
      <c r="T168" s="9"/>
      <c r="U168" s="9"/>
      <c r="V168" s="9"/>
      <c r="W168" s="9"/>
      <c r="X168" s="9"/>
      <c r="Y168" s="9"/>
      <c r="Z168" s="9"/>
      <c r="AA168" s="9"/>
      <c r="AB168" s="9"/>
      <c r="AC168" s="9"/>
      <c r="AD168" s="9"/>
    </row>
    <row r="169" spans="2:30" ht="12.75" customHeight="1">
      <c r="B169" s="9"/>
      <c r="C169" s="9"/>
      <c r="D169" s="9"/>
      <c r="E169" s="9"/>
      <c r="F169" s="8"/>
      <c r="G169" s="8"/>
      <c r="H169" s="8"/>
      <c r="I169" s="8"/>
      <c r="J169" s="19" t="s">
        <v>217</v>
      </c>
      <c r="K169" s="12"/>
      <c r="L169" s="154"/>
      <c r="M169" s="154"/>
      <c r="N169" s="13"/>
      <c r="O169" s="13"/>
      <c r="P169" s="13"/>
      <c r="Q169" s="13"/>
      <c r="R169" s="9"/>
      <c r="S169" s="9"/>
      <c r="T169" s="9"/>
      <c r="U169" s="9"/>
      <c r="V169" s="9"/>
      <c r="W169" s="9"/>
      <c r="X169" s="9"/>
      <c r="Y169" s="9"/>
      <c r="Z169" s="9"/>
      <c r="AA169" s="9"/>
      <c r="AB169" s="9"/>
      <c r="AC169" s="9"/>
      <c r="AD169" s="9"/>
    </row>
    <row r="170" spans="2:30" ht="12.75" customHeight="1">
      <c r="B170" s="9"/>
      <c r="C170" s="9"/>
      <c r="D170" s="9"/>
      <c r="E170" s="9"/>
      <c r="F170" s="8"/>
      <c r="G170" s="8"/>
      <c r="H170" s="8"/>
      <c r="I170" s="8"/>
      <c r="J170" s="19" t="s">
        <v>218</v>
      </c>
      <c r="K170" s="12"/>
      <c r="L170" s="154"/>
      <c r="M170" s="154"/>
      <c r="N170" s="13"/>
      <c r="O170" s="13"/>
      <c r="P170" s="13"/>
      <c r="Q170" s="13"/>
      <c r="R170" s="9"/>
      <c r="S170" s="9"/>
      <c r="T170" s="9"/>
      <c r="U170" s="9"/>
      <c r="V170" s="9"/>
      <c r="W170" s="9"/>
      <c r="X170" s="9"/>
      <c r="Y170" s="9"/>
      <c r="Z170" s="9"/>
      <c r="AA170" s="9"/>
      <c r="AB170" s="9"/>
      <c r="AC170" s="9"/>
      <c r="AD170" s="9"/>
    </row>
    <row r="171" spans="2:30" ht="12.75" customHeight="1">
      <c r="B171" s="9"/>
      <c r="C171" s="9"/>
      <c r="D171" s="9"/>
      <c r="E171" s="9"/>
      <c r="F171" s="8"/>
      <c r="G171" s="8"/>
      <c r="H171" s="8"/>
      <c r="I171" s="8"/>
      <c r="J171" s="19" t="s">
        <v>219</v>
      </c>
      <c r="K171" s="12"/>
      <c r="L171" s="154"/>
      <c r="M171" s="154"/>
      <c r="N171" s="13"/>
      <c r="O171" s="13"/>
      <c r="P171" s="13"/>
      <c r="Q171" s="13"/>
      <c r="R171" s="9"/>
      <c r="S171" s="9"/>
      <c r="T171" s="9"/>
      <c r="U171" s="9"/>
      <c r="V171" s="9"/>
      <c r="W171" s="9"/>
      <c r="X171" s="9"/>
      <c r="Y171" s="9"/>
      <c r="Z171" s="9"/>
      <c r="AA171" s="9"/>
      <c r="AB171" s="9"/>
      <c r="AC171" s="9"/>
      <c r="AD171" s="9"/>
    </row>
    <row r="172" spans="2:30" ht="12.75" customHeight="1">
      <c r="B172" s="9"/>
      <c r="C172" s="9"/>
      <c r="D172" s="9"/>
      <c r="E172" s="9"/>
      <c r="F172" s="8"/>
      <c r="G172" s="8"/>
      <c r="H172" s="8"/>
      <c r="I172" s="8"/>
      <c r="J172" s="19" t="s">
        <v>220</v>
      </c>
      <c r="K172" s="12"/>
      <c r="L172" s="154"/>
      <c r="M172" s="154"/>
      <c r="N172" s="13"/>
      <c r="O172" s="13"/>
      <c r="P172" s="13"/>
      <c r="Q172" s="13"/>
      <c r="R172" s="9"/>
      <c r="S172" s="9"/>
      <c r="T172" s="9"/>
      <c r="U172" s="9"/>
      <c r="V172" s="9"/>
      <c r="W172" s="9"/>
      <c r="X172" s="9"/>
      <c r="Y172" s="9"/>
      <c r="Z172" s="9"/>
      <c r="AA172" s="9"/>
      <c r="AB172" s="9"/>
      <c r="AC172" s="9"/>
      <c r="AD172" s="9"/>
    </row>
    <row r="173" spans="2:30" ht="12.75" customHeight="1">
      <c r="B173" s="9"/>
      <c r="C173" s="9"/>
      <c r="D173" s="9"/>
      <c r="E173" s="9"/>
      <c r="F173" s="8"/>
      <c r="G173" s="8"/>
      <c r="H173" s="8"/>
      <c r="I173" s="8"/>
      <c r="J173" s="19" t="s">
        <v>221</v>
      </c>
      <c r="K173" s="12"/>
      <c r="L173" s="154"/>
      <c r="M173" s="154"/>
      <c r="N173" s="13"/>
      <c r="O173" s="13"/>
      <c r="P173" s="13"/>
      <c r="Q173" s="13"/>
      <c r="R173" s="9"/>
      <c r="S173" s="9"/>
      <c r="T173" s="9"/>
      <c r="U173" s="9"/>
      <c r="V173" s="9"/>
      <c r="W173" s="9"/>
      <c r="X173" s="9"/>
      <c r="Y173" s="9"/>
      <c r="Z173" s="9"/>
      <c r="AA173" s="9"/>
      <c r="AB173" s="9"/>
      <c r="AC173" s="9"/>
      <c r="AD173" s="9"/>
    </row>
    <row r="174" spans="2:30" ht="12.75" customHeight="1">
      <c r="B174" s="9"/>
      <c r="C174" s="9"/>
      <c r="D174" s="9"/>
      <c r="E174" s="9"/>
      <c r="F174" s="8"/>
      <c r="G174" s="8"/>
      <c r="H174" s="8"/>
      <c r="I174" s="8"/>
      <c r="J174" s="19" t="s">
        <v>222</v>
      </c>
      <c r="K174" s="12"/>
      <c r="L174" s="154"/>
      <c r="M174" s="154"/>
      <c r="N174" s="13"/>
      <c r="O174" s="13"/>
      <c r="P174" s="13"/>
      <c r="Q174" s="13"/>
      <c r="R174" s="9"/>
      <c r="S174" s="9"/>
      <c r="T174" s="9"/>
      <c r="U174" s="9"/>
      <c r="V174" s="9"/>
      <c r="W174" s="9"/>
      <c r="X174" s="9"/>
      <c r="Y174" s="9"/>
      <c r="Z174" s="9"/>
      <c r="AA174" s="9"/>
      <c r="AB174" s="9"/>
      <c r="AC174" s="9"/>
      <c r="AD174" s="9"/>
    </row>
    <row r="175" spans="2:30" ht="12.75" customHeight="1">
      <c r="B175" s="9"/>
      <c r="C175" s="9"/>
      <c r="D175" s="9"/>
      <c r="E175" s="9"/>
      <c r="F175" s="8"/>
      <c r="G175" s="8"/>
      <c r="H175" s="8"/>
      <c r="I175" s="8"/>
      <c r="J175" s="18" t="s">
        <v>223</v>
      </c>
      <c r="K175" s="6"/>
      <c r="L175" s="153"/>
      <c r="M175" s="153"/>
      <c r="N175" s="8"/>
      <c r="O175" s="8"/>
      <c r="P175" s="8"/>
      <c r="Q175" s="8"/>
      <c r="R175" s="9"/>
      <c r="S175" s="9"/>
      <c r="T175" s="9"/>
      <c r="U175" s="9"/>
      <c r="V175" s="9"/>
      <c r="W175" s="9"/>
      <c r="X175" s="9"/>
      <c r="Y175" s="9"/>
      <c r="Z175" s="9"/>
      <c r="AA175" s="9"/>
      <c r="AB175" s="9"/>
      <c r="AC175" s="9"/>
      <c r="AD175" s="9"/>
    </row>
    <row r="176" spans="2:30" ht="12.75" customHeight="1">
      <c r="B176" s="9"/>
      <c r="C176" s="9"/>
      <c r="D176" s="9"/>
      <c r="E176" s="9"/>
      <c r="F176" s="8"/>
      <c r="G176" s="8"/>
      <c r="H176" s="8"/>
      <c r="I176" s="8"/>
      <c r="J176" s="18" t="s">
        <v>224</v>
      </c>
      <c r="K176" s="6"/>
      <c r="L176" s="153"/>
      <c r="M176" s="153"/>
      <c r="N176" s="8"/>
      <c r="O176" s="8"/>
      <c r="P176" s="8"/>
      <c r="Q176" s="8"/>
      <c r="R176" s="9"/>
      <c r="S176" s="9"/>
      <c r="T176" s="9"/>
      <c r="U176" s="9"/>
      <c r="V176" s="9"/>
      <c r="W176" s="9"/>
      <c r="X176" s="9"/>
      <c r="Y176" s="9"/>
      <c r="Z176" s="9"/>
      <c r="AA176" s="9"/>
      <c r="AB176" s="9"/>
      <c r="AC176" s="9"/>
      <c r="AD176" s="9"/>
    </row>
    <row r="177" spans="2:30" ht="12.75" customHeight="1">
      <c r="B177" s="9"/>
      <c r="C177" s="9"/>
      <c r="D177" s="9"/>
      <c r="E177" s="9"/>
      <c r="F177" s="8"/>
      <c r="G177" s="8"/>
      <c r="H177" s="8"/>
      <c r="I177" s="8"/>
      <c r="J177" s="18" t="s">
        <v>225</v>
      </c>
      <c r="K177" s="6"/>
      <c r="L177" s="153"/>
      <c r="M177" s="153"/>
      <c r="N177" s="8"/>
      <c r="O177" s="8"/>
      <c r="P177" s="8"/>
      <c r="Q177" s="8"/>
      <c r="R177" s="9"/>
      <c r="S177" s="9"/>
      <c r="T177" s="9"/>
      <c r="U177" s="9"/>
      <c r="V177" s="9"/>
      <c r="W177" s="9"/>
      <c r="X177" s="9"/>
      <c r="Y177" s="9"/>
      <c r="Z177" s="9"/>
      <c r="AA177" s="9"/>
      <c r="AB177" s="9"/>
      <c r="AC177" s="9"/>
      <c r="AD177" s="9"/>
    </row>
    <row r="178" spans="2:30" ht="12.75" customHeight="1">
      <c r="B178" s="9"/>
      <c r="C178" s="9"/>
      <c r="D178" s="9"/>
      <c r="E178" s="9"/>
      <c r="F178" s="8"/>
      <c r="G178" s="8"/>
      <c r="H178" s="8"/>
      <c r="I178" s="8"/>
      <c r="J178" s="18" t="s">
        <v>226</v>
      </c>
      <c r="K178" s="6"/>
      <c r="L178" s="153"/>
      <c r="M178" s="153"/>
      <c r="N178" s="8"/>
      <c r="O178" s="8"/>
      <c r="P178" s="8"/>
      <c r="Q178" s="8"/>
      <c r="R178" s="9"/>
      <c r="S178" s="9"/>
      <c r="T178" s="9"/>
      <c r="U178" s="9"/>
      <c r="V178" s="9"/>
      <c r="W178" s="9"/>
      <c r="X178" s="9"/>
      <c r="Y178" s="9"/>
      <c r="Z178" s="9"/>
      <c r="AA178" s="9"/>
      <c r="AB178" s="9"/>
      <c r="AC178" s="9"/>
      <c r="AD178" s="9"/>
    </row>
    <row r="179" spans="2:30" ht="12.75" customHeight="1">
      <c r="B179" s="9"/>
      <c r="C179" s="9"/>
      <c r="D179" s="9"/>
      <c r="E179" s="9"/>
      <c r="F179" s="8"/>
      <c r="G179" s="8"/>
      <c r="H179" s="8"/>
      <c r="I179" s="8"/>
      <c r="J179" s="18" t="s">
        <v>227</v>
      </c>
      <c r="K179" s="6"/>
      <c r="L179" s="153"/>
      <c r="M179" s="153"/>
      <c r="N179" s="8"/>
      <c r="O179" s="8"/>
      <c r="P179" s="8"/>
      <c r="Q179" s="8"/>
      <c r="R179" s="9"/>
      <c r="S179" s="9"/>
      <c r="T179" s="9"/>
      <c r="U179" s="9"/>
      <c r="V179" s="9"/>
      <c r="W179" s="9"/>
      <c r="X179" s="9"/>
      <c r="Y179" s="9"/>
      <c r="Z179" s="9"/>
      <c r="AA179" s="9"/>
      <c r="AB179" s="9"/>
      <c r="AC179" s="9"/>
      <c r="AD179" s="9"/>
    </row>
    <row r="180" spans="2:30" ht="12.75" customHeight="1">
      <c r="B180" s="9"/>
      <c r="C180" s="9"/>
      <c r="D180" s="9"/>
      <c r="E180" s="9"/>
      <c r="F180" s="8"/>
      <c r="G180" s="8"/>
      <c r="H180" s="8"/>
      <c r="I180" s="8"/>
      <c r="J180" s="18" t="s">
        <v>228</v>
      </c>
      <c r="K180" s="6"/>
      <c r="L180" s="153"/>
      <c r="M180" s="153"/>
      <c r="N180" s="8"/>
      <c r="O180" s="8"/>
      <c r="P180" s="8"/>
      <c r="Q180" s="8"/>
      <c r="R180" s="9"/>
      <c r="S180" s="9"/>
      <c r="T180" s="9"/>
      <c r="U180" s="9"/>
      <c r="V180" s="9"/>
      <c r="W180" s="9"/>
      <c r="X180" s="9"/>
      <c r="Y180" s="9"/>
      <c r="Z180" s="9"/>
      <c r="AA180" s="9"/>
      <c r="AB180" s="9"/>
      <c r="AC180" s="9"/>
      <c r="AD180" s="9"/>
    </row>
    <row r="181" spans="2:30" ht="12.75" customHeight="1">
      <c r="B181" s="9"/>
      <c r="C181" s="9"/>
      <c r="D181" s="9"/>
      <c r="E181" s="9"/>
      <c r="F181" s="8"/>
      <c r="G181" s="8"/>
      <c r="H181" s="8"/>
      <c r="I181" s="8"/>
      <c r="J181" s="19" t="s">
        <v>229</v>
      </c>
      <c r="K181" s="12"/>
      <c r="L181" s="154"/>
      <c r="M181" s="154"/>
      <c r="N181" s="13"/>
      <c r="O181" s="13"/>
      <c r="P181" s="13"/>
      <c r="Q181" s="13"/>
      <c r="R181" s="9"/>
      <c r="S181" s="9"/>
      <c r="T181" s="9"/>
      <c r="U181" s="9"/>
      <c r="V181" s="9"/>
      <c r="W181" s="9"/>
      <c r="X181" s="9"/>
      <c r="Y181" s="9"/>
      <c r="Z181" s="9"/>
      <c r="AA181" s="9"/>
      <c r="AB181" s="9"/>
      <c r="AC181" s="9"/>
      <c r="AD181" s="9"/>
    </row>
    <row r="182" spans="2:30" ht="12.75" customHeight="1">
      <c r="B182" s="9"/>
      <c r="C182" s="9"/>
      <c r="D182" s="9"/>
      <c r="E182" s="9"/>
      <c r="F182" s="8"/>
      <c r="G182" s="8"/>
      <c r="H182" s="8"/>
      <c r="I182" s="8"/>
      <c r="J182" s="19" t="s">
        <v>230</v>
      </c>
      <c r="K182" s="12"/>
      <c r="L182" s="154"/>
      <c r="M182" s="154"/>
      <c r="N182" s="13"/>
      <c r="O182" s="13"/>
      <c r="P182" s="13"/>
      <c r="Q182" s="13"/>
      <c r="R182" s="9"/>
      <c r="S182" s="9"/>
      <c r="T182" s="9"/>
      <c r="U182" s="9"/>
      <c r="V182" s="9"/>
      <c r="W182" s="9"/>
      <c r="X182" s="9"/>
      <c r="Y182" s="9"/>
      <c r="Z182" s="9"/>
      <c r="AA182" s="9"/>
      <c r="AB182" s="9"/>
      <c r="AC182" s="9"/>
      <c r="AD182" s="9"/>
    </row>
    <row r="183" spans="2:30" ht="12.75" customHeight="1">
      <c r="B183" s="9"/>
      <c r="C183" s="9"/>
      <c r="D183" s="9"/>
      <c r="E183" s="9"/>
      <c r="F183" s="8"/>
      <c r="G183" s="8"/>
      <c r="H183" s="8"/>
      <c r="I183" s="8"/>
      <c r="J183" s="19" t="s">
        <v>231</v>
      </c>
      <c r="K183" s="12"/>
      <c r="L183" s="154"/>
      <c r="M183" s="154"/>
      <c r="N183" s="13"/>
      <c r="O183" s="13"/>
      <c r="P183" s="13"/>
      <c r="Q183" s="13"/>
      <c r="R183" s="9"/>
      <c r="S183" s="9"/>
      <c r="T183" s="9"/>
      <c r="U183" s="9"/>
      <c r="V183" s="9"/>
      <c r="W183" s="9"/>
      <c r="X183" s="9"/>
      <c r="Y183" s="9"/>
      <c r="Z183" s="9"/>
      <c r="AA183" s="9"/>
      <c r="AB183" s="9"/>
      <c r="AC183" s="9"/>
      <c r="AD183" s="9"/>
    </row>
    <row r="184" spans="2:30" ht="12.75" customHeight="1">
      <c r="B184" s="9"/>
      <c r="C184" s="9"/>
      <c r="D184" s="9"/>
      <c r="E184" s="9"/>
      <c r="F184" s="8"/>
      <c r="G184" s="8"/>
      <c r="H184" s="8"/>
      <c r="I184" s="8"/>
      <c r="J184" s="19" t="s">
        <v>232</v>
      </c>
      <c r="K184" s="12"/>
      <c r="L184" s="154"/>
      <c r="M184" s="154"/>
      <c r="N184" s="13"/>
      <c r="O184" s="13"/>
      <c r="P184" s="13"/>
      <c r="Q184" s="13"/>
      <c r="R184" s="9"/>
      <c r="S184" s="9"/>
      <c r="T184" s="9"/>
      <c r="U184" s="9"/>
      <c r="V184" s="9"/>
      <c r="W184" s="9"/>
      <c r="X184" s="9"/>
      <c r="Y184" s="9"/>
      <c r="Z184" s="9"/>
      <c r="AA184" s="9"/>
      <c r="AB184" s="9"/>
      <c r="AC184" s="9"/>
      <c r="AD184" s="9"/>
    </row>
    <row r="185" spans="2:30" ht="12.75" customHeight="1">
      <c r="B185" s="9"/>
      <c r="C185" s="9"/>
      <c r="D185" s="9"/>
      <c r="E185" s="9"/>
      <c r="F185" s="8"/>
      <c r="G185" s="8"/>
      <c r="H185" s="8"/>
      <c r="I185" s="8"/>
      <c r="J185" s="19" t="s">
        <v>233</v>
      </c>
      <c r="K185" s="12"/>
      <c r="L185" s="154"/>
      <c r="M185" s="154"/>
      <c r="N185" s="13"/>
      <c r="O185" s="13"/>
      <c r="P185" s="13"/>
      <c r="Q185" s="13"/>
      <c r="R185" s="9"/>
      <c r="S185" s="9"/>
      <c r="T185" s="9"/>
      <c r="U185" s="9"/>
      <c r="V185" s="9"/>
      <c r="W185" s="9"/>
      <c r="X185" s="9"/>
      <c r="Y185" s="9"/>
      <c r="Z185" s="9"/>
      <c r="AA185" s="9"/>
      <c r="AB185" s="9"/>
      <c r="AC185" s="9"/>
      <c r="AD185" s="9"/>
    </row>
    <row r="186" spans="2:30" ht="12.75" customHeight="1">
      <c r="B186" s="9"/>
      <c r="C186" s="9"/>
      <c r="D186" s="9"/>
      <c r="E186" s="9"/>
      <c r="F186" s="8"/>
      <c r="G186" s="8"/>
      <c r="H186" s="8"/>
      <c r="I186" s="8"/>
      <c r="J186" s="19" t="s">
        <v>234</v>
      </c>
      <c r="K186" s="12"/>
      <c r="L186" s="154"/>
      <c r="M186" s="154"/>
      <c r="N186" s="13"/>
      <c r="O186" s="13"/>
      <c r="P186" s="13"/>
      <c r="Q186" s="13"/>
      <c r="R186" s="9"/>
      <c r="S186" s="9"/>
      <c r="T186" s="9"/>
      <c r="U186" s="9"/>
      <c r="V186" s="9"/>
      <c r="W186" s="9"/>
      <c r="X186" s="9"/>
      <c r="Y186" s="9"/>
      <c r="Z186" s="9"/>
      <c r="AA186" s="9"/>
      <c r="AB186" s="9"/>
      <c r="AC186" s="9"/>
      <c r="AD186" s="9"/>
    </row>
    <row r="187" spans="2:30" ht="12.75" customHeight="1">
      <c r="B187" s="9"/>
      <c r="C187" s="9"/>
      <c r="D187" s="9"/>
      <c r="E187" s="9"/>
      <c r="F187" s="8"/>
      <c r="G187" s="8"/>
      <c r="H187" s="8"/>
      <c r="I187" s="8"/>
      <c r="J187" s="18" t="s">
        <v>235</v>
      </c>
      <c r="K187" s="6"/>
      <c r="L187" s="153"/>
      <c r="M187" s="153"/>
      <c r="N187" s="8"/>
      <c r="O187" s="8"/>
      <c r="P187" s="8"/>
      <c r="Q187" s="8"/>
      <c r="R187" s="9"/>
      <c r="S187" s="9"/>
      <c r="T187" s="9"/>
      <c r="U187" s="9"/>
      <c r="V187" s="9"/>
      <c r="W187" s="9"/>
      <c r="X187" s="9"/>
      <c r="Y187" s="9"/>
      <c r="Z187" s="9"/>
      <c r="AA187" s="9"/>
      <c r="AB187" s="9"/>
      <c r="AC187" s="9"/>
      <c r="AD187" s="9"/>
    </row>
    <row r="188" spans="2:30" ht="12.75" customHeight="1">
      <c r="B188" s="9"/>
      <c r="C188" s="9"/>
      <c r="D188" s="9"/>
      <c r="E188" s="9"/>
      <c r="F188" s="8"/>
      <c r="G188" s="8"/>
      <c r="H188" s="8"/>
      <c r="I188" s="8"/>
      <c r="J188" s="18" t="s">
        <v>236</v>
      </c>
      <c r="K188" s="6"/>
      <c r="L188" s="153"/>
      <c r="M188" s="153"/>
      <c r="N188" s="8"/>
      <c r="O188" s="8"/>
      <c r="P188" s="8"/>
      <c r="Q188" s="8"/>
      <c r="R188" s="9"/>
      <c r="S188" s="9"/>
      <c r="T188" s="9"/>
      <c r="U188" s="9"/>
      <c r="V188" s="9"/>
      <c r="W188" s="9"/>
      <c r="X188" s="9"/>
      <c r="Y188" s="9"/>
      <c r="Z188" s="9"/>
      <c r="AA188" s="9"/>
      <c r="AB188" s="9"/>
      <c r="AC188" s="9"/>
      <c r="AD188" s="9"/>
    </row>
    <row r="189" spans="2:30" ht="12.75" customHeight="1">
      <c r="B189" s="9"/>
      <c r="C189" s="9"/>
      <c r="D189" s="9"/>
      <c r="E189" s="9"/>
      <c r="F189" s="8"/>
      <c r="G189" s="8"/>
      <c r="H189" s="8"/>
      <c r="I189" s="8"/>
      <c r="J189" s="18" t="s">
        <v>237</v>
      </c>
      <c r="K189" s="6"/>
      <c r="L189" s="153"/>
      <c r="M189" s="153"/>
      <c r="N189" s="8"/>
      <c r="O189" s="8"/>
      <c r="P189" s="8"/>
      <c r="Q189" s="8"/>
      <c r="R189" s="9"/>
      <c r="S189" s="9"/>
      <c r="T189" s="9"/>
      <c r="U189" s="9"/>
      <c r="V189" s="9"/>
      <c r="W189" s="9"/>
      <c r="X189" s="9"/>
      <c r="Y189" s="9"/>
      <c r="Z189" s="9"/>
      <c r="AA189" s="9"/>
      <c r="AB189" s="9"/>
      <c r="AC189" s="9"/>
      <c r="AD189" s="9"/>
    </row>
    <row r="190" spans="2:30" ht="12.75" customHeight="1">
      <c r="B190" s="9"/>
      <c r="C190" s="9"/>
      <c r="D190" s="9"/>
      <c r="E190" s="9"/>
      <c r="F190" s="8"/>
      <c r="G190" s="8"/>
      <c r="H190" s="8"/>
      <c r="I190" s="8"/>
      <c r="J190" s="18" t="s">
        <v>238</v>
      </c>
      <c r="K190" s="6"/>
      <c r="L190" s="153"/>
      <c r="M190" s="153"/>
      <c r="N190" s="8"/>
      <c r="O190" s="8"/>
      <c r="P190" s="8"/>
      <c r="Q190" s="8"/>
      <c r="R190" s="9"/>
      <c r="S190" s="9"/>
      <c r="T190" s="9"/>
      <c r="U190" s="9"/>
      <c r="V190" s="9"/>
      <c r="W190" s="9"/>
      <c r="X190" s="9"/>
      <c r="Y190" s="9"/>
      <c r="Z190" s="9"/>
      <c r="AA190" s="9"/>
      <c r="AB190" s="9"/>
      <c r="AC190" s="9"/>
      <c r="AD190" s="9"/>
    </row>
    <row r="191" spans="2:30" ht="12.75" customHeight="1">
      <c r="B191" s="9"/>
      <c r="C191" s="9"/>
      <c r="D191" s="9"/>
      <c r="E191" s="9"/>
      <c r="F191" s="8"/>
      <c r="G191" s="8"/>
      <c r="H191" s="8"/>
      <c r="I191" s="8"/>
      <c r="J191" s="18" t="s">
        <v>239</v>
      </c>
      <c r="K191" s="6"/>
      <c r="L191" s="153"/>
      <c r="M191" s="153"/>
      <c r="N191" s="8"/>
      <c r="O191" s="8"/>
      <c r="P191" s="8"/>
      <c r="Q191" s="8"/>
      <c r="R191" s="9"/>
      <c r="S191" s="9"/>
      <c r="T191" s="9"/>
      <c r="U191" s="9"/>
      <c r="V191" s="9"/>
      <c r="W191" s="9"/>
      <c r="X191" s="9"/>
      <c r="Y191" s="9"/>
      <c r="Z191" s="9"/>
      <c r="AA191" s="9"/>
      <c r="AB191" s="9"/>
      <c r="AC191" s="9"/>
      <c r="AD191" s="9"/>
    </row>
    <row r="192" spans="2:30" ht="12.75" customHeight="1">
      <c r="B192" s="9"/>
      <c r="C192" s="9"/>
      <c r="D192" s="9"/>
      <c r="E192" s="9"/>
      <c r="F192" s="8"/>
      <c r="G192" s="8"/>
      <c r="H192" s="8"/>
      <c r="I192" s="8"/>
      <c r="J192" s="18" t="s">
        <v>240</v>
      </c>
      <c r="K192" s="6"/>
      <c r="L192" s="153"/>
      <c r="M192" s="153"/>
      <c r="N192" s="8"/>
      <c r="O192" s="8"/>
      <c r="P192" s="8"/>
      <c r="Q192" s="8"/>
      <c r="R192" s="9"/>
      <c r="S192" s="9"/>
      <c r="T192" s="9"/>
      <c r="U192" s="9"/>
      <c r="V192" s="9"/>
      <c r="W192" s="9"/>
      <c r="X192" s="9"/>
      <c r="Y192" s="9"/>
      <c r="Z192" s="9"/>
      <c r="AA192" s="9"/>
      <c r="AB192" s="9"/>
      <c r="AC192" s="9"/>
      <c r="AD192" s="9"/>
    </row>
    <row r="193" spans="2:30" ht="12.75" customHeight="1">
      <c r="B193" s="9"/>
      <c r="C193" s="9"/>
      <c r="D193" s="9"/>
      <c r="E193" s="9"/>
      <c r="F193" s="8"/>
      <c r="G193" s="8"/>
      <c r="H193" s="8"/>
      <c r="I193" s="8"/>
      <c r="J193" s="19" t="s">
        <v>241</v>
      </c>
      <c r="K193" s="12"/>
      <c r="L193" s="154"/>
      <c r="M193" s="154"/>
      <c r="N193" s="13"/>
      <c r="O193" s="13"/>
      <c r="P193" s="13"/>
      <c r="Q193" s="13"/>
      <c r="R193" s="9"/>
      <c r="S193" s="9"/>
      <c r="T193" s="9"/>
      <c r="U193" s="9"/>
      <c r="V193" s="9"/>
      <c r="W193" s="9"/>
      <c r="X193" s="9"/>
      <c r="Y193" s="9"/>
      <c r="Z193" s="9"/>
      <c r="AA193" s="9"/>
      <c r="AB193" s="9"/>
      <c r="AC193" s="9"/>
      <c r="AD193" s="9"/>
    </row>
    <row r="194" spans="2:30" ht="12.75" customHeight="1">
      <c r="B194" s="9"/>
      <c r="C194" s="9"/>
      <c r="D194" s="9"/>
      <c r="E194" s="9"/>
      <c r="F194" s="8"/>
      <c r="G194" s="8"/>
      <c r="H194" s="8"/>
      <c r="I194" s="8"/>
      <c r="J194" s="19" t="s">
        <v>242</v>
      </c>
      <c r="K194" s="12"/>
      <c r="L194" s="154"/>
      <c r="M194" s="154"/>
      <c r="N194" s="13"/>
      <c r="O194" s="13"/>
      <c r="P194" s="13"/>
      <c r="Q194" s="13"/>
      <c r="R194" s="9"/>
      <c r="S194" s="9"/>
      <c r="T194" s="9"/>
      <c r="U194" s="9"/>
      <c r="V194" s="9"/>
      <c r="W194" s="9"/>
      <c r="X194" s="9"/>
      <c r="Y194" s="9"/>
      <c r="Z194" s="9"/>
      <c r="AA194" s="9"/>
      <c r="AB194" s="9"/>
      <c r="AC194" s="9"/>
      <c r="AD194" s="9"/>
    </row>
    <row r="195" spans="2:30" ht="12.75" customHeight="1">
      <c r="B195" s="9"/>
      <c r="C195" s="9"/>
      <c r="D195" s="9"/>
      <c r="E195" s="9"/>
      <c r="F195" s="8"/>
      <c r="G195" s="8"/>
      <c r="H195" s="8"/>
      <c r="I195" s="8"/>
      <c r="J195" s="19" t="s">
        <v>243</v>
      </c>
      <c r="K195" s="12"/>
      <c r="L195" s="154"/>
      <c r="M195" s="154"/>
      <c r="N195" s="13"/>
      <c r="O195" s="13"/>
      <c r="P195" s="13"/>
      <c r="Q195" s="13"/>
      <c r="R195" s="9"/>
      <c r="S195" s="9"/>
      <c r="T195" s="9"/>
      <c r="U195" s="9"/>
      <c r="V195" s="9"/>
      <c r="W195" s="9"/>
      <c r="X195" s="9"/>
      <c r="Y195" s="9"/>
      <c r="Z195" s="9"/>
      <c r="AA195" s="9"/>
      <c r="AB195" s="9"/>
      <c r="AC195" s="9"/>
      <c r="AD195" s="9"/>
    </row>
    <row r="196" spans="2:30" ht="12.75" customHeight="1">
      <c r="B196" s="9"/>
      <c r="C196" s="9"/>
      <c r="D196" s="9"/>
      <c r="E196" s="9"/>
      <c r="F196" s="8"/>
      <c r="G196" s="8"/>
      <c r="H196" s="8"/>
      <c r="I196" s="8"/>
      <c r="J196" s="19" t="s">
        <v>244</v>
      </c>
      <c r="K196" s="12"/>
      <c r="L196" s="154"/>
      <c r="M196" s="154"/>
      <c r="N196" s="13"/>
      <c r="O196" s="13"/>
      <c r="P196" s="13"/>
      <c r="Q196" s="13"/>
      <c r="R196" s="9"/>
      <c r="S196" s="9"/>
      <c r="T196" s="9"/>
      <c r="U196" s="9"/>
      <c r="V196" s="9"/>
      <c r="W196" s="9"/>
      <c r="X196" s="9"/>
      <c r="Y196" s="9"/>
      <c r="Z196" s="9"/>
      <c r="AA196" s="9"/>
      <c r="AB196" s="9"/>
      <c r="AC196" s="9"/>
      <c r="AD196" s="9"/>
    </row>
    <row r="197" spans="2:30" ht="12.75" customHeight="1">
      <c r="B197" s="9"/>
      <c r="C197" s="9"/>
      <c r="D197" s="9"/>
      <c r="E197" s="9"/>
      <c r="F197" s="8"/>
      <c r="G197" s="8"/>
      <c r="H197" s="8"/>
      <c r="I197" s="8"/>
      <c r="J197" s="19" t="s">
        <v>245</v>
      </c>
      <c r="K197" s="12"/>
      <c r="L197" s="154"/>
      <c r="M197" s="154"/>
      <c r="N197" s="13"/>
      <c r="O197" s="13"/>
      <c r="P197" s="13"/>
      <c r="Q197" s="13"/>
      <c r="R197" s="9"/>
      <c r="S197" s="9"/>
      <c r="T197" s="9"/>
      <c r="U197" s="9"/>
      <c r="V197" s="9"/>
      <c r="W197" s="9"/>
      <c r="X197" s="9"/>
      <c r="Y197" s="9"/>
      <c r="Z197" s="9"/>
      <c r="AA197" s="9"/>
      <c r="AB197" s="9"/>
      <c r="AC197" s="9"/>
      <c r="AD197" s="9"/>
    </row>
    <row r="198" spans="2:30" ht="12.75" customHeight="1">
      <c r="B198" s="9"/>
      <c r="C198" s="9"/>
      <c r="D198" s="9"/>
      <c r="E198" s="9"/>
      <c r="F198" s="8"/>
      <c r="G198" s="8"/>
      <c r="H198" s="8"/>
      <c r="I198" s="8"/>
      <c r="J198" s="19" t="s">
        <v>246</v>
      </c>
      <c r="K198" s="12"/>
      <c r="L198" s="154"/>
      <c r="M198" s="154"/>
      <c r="N198" s="13"/>
      <c r="O198" s="13"/>
      <c r="P198" s="13"/>
      <c r="Q198" s="13"/>
      <c r="R198" s="9"/>
      <c r="S198" s="9"/>
      <c r="T198" s="9"/>
      <c r="U198" s="9"/>
      <c r="V198" s="9"/>
      <c r="W198" s="9"/>
      <c r="X198" s="9"/>
      <c r="Y198" s="9"/>
      <c r="Z198" s="9"/>
      <c r="AA198" s="9"/>
      <c r="AB198" s="9"/>
      <c r="AC198" s="9"/>
      <c r="AD198" s="9"/>
    </row>
    <row r="199" spans="2:30" ht="12.75" customHeight="1">
      <c r="B199" s="9"/>
      <c r="C199" s="9"/>
      <c r="D199" s="9"/>
      <c r="E199" s="9"/>
      <c r="F199" s="8"/>
      <c r="G199" s="8"/>
      <c r="H199" s="8"/>
      <c r="I199" s="8"/>
      <c r="J199" s="18" t="s">
        <v>247</v>
      </c>
      <c r="K199" s="6"/>
      <c r="L199" s="153"/>
      <c r="M199" s="153"/>
      <c r="N199" s="8"/>
      <c r="O199" s="8"/>
      <c r="P199" s="8"/>
      <c r="Q199" s="8"/>
      <c r="R199" s="9"/>
      <c r="S199" s="9"/>
      <c r="T199" s="9"/>
      <c r="U199" s="9"/>
      <c r="V199" s="9"/>
      <c r="W199" s="9"/>
      <c r="X199" s="9"/>
      <c r="Y199" s="9"/>
      <c r="Z199" s="9"/>
      <c r="AA199" s="9"/>
      <c r="AB199" s="9"/>
      <c r="AC199" s="9"/>
      <c r="AD199" s="9"/>
    </row>
    <row r="200" spans="2:30" ht="12.75" customHeight="1">
      <c r="B200" s="9"/>
      <c r="C200" s="9"/>
      <c r="D200" s="9"/>
      <c r="E200" s="9"/>
      <c r="F200" s="8"/>
      <c r="G200" s="8"/>
      <c r="H200" s="8"/>
      <c r="I200" s="8"/>
      <c r="J200" s="18" t="s">
        <v>248</v>
      </c>
      <c r="K200" s="6"/>
      <c r="L200" s="153"/>
      <c r="M200" s="153"/>
      <c r="N200" s="8"/>
      <c r="O200" s="8"/>
      <c r="P200" s="8"/>
      <c r="Q200" s="8"/>
      <c r="R200" s="9"/>
      <c r="S200" s="9"/>
      <c r="T200" s="9"/>
      <c r="U200" s="9"/>
      <c r="V200" s="9"/>
      <c r="W200" s="9"/>
      <c r="X200" s="9"/>
      <c r="Y200" s="9"/>
      <c r="Z200" s="9"/>
      <c r="AA200" s="9"/>
      <c r="AB200" s="9"/>
      <c r="AC200" s="9"/>
      <c r="AD200" s="9"/>
    </row>
    <row r="201" spans="2:30" ht="12.75" customHeight="1">
      <c r="B201" s="9"/>
      <c r="C201" s="9"/>
      <c r="D201" s="9"/>
      <c r="E201" s="9"/>
      <c r="F201" s="8"/>
      <c r="G201" s="8"/>
      <c r="H201" s="8"/>
      <c r="I201" s="8"/>
      <c r="J201" s="18" t="s">
        <v>249</v>
      </c>
      <c r="K201" s="6"/>
      <c r="L201" s="153"/>
      <c r="M201" s="153"/>
      <c r="N201" s="8"/>
      <c r="O201" s="8"/>
      <c r="P201" s="8"/>
      <c r="Q201" s="8"/>
      <c r="R201" s="9"/>
      <c r="S201" s="9"/>
      <c r="T201" s="9"/>
      <c r="U201" s="9"/>
      <c r="V201" s="9"/>
      <c r="W201" s="9"/>
      <c r="X201" s="9"/>
      <c r="Y201" s="9"/>
      <c r="Z201" s="9"/>
      <c r="AA201" s="9"/>
      <c r="AB201" s="9"/>
      <c r="AC201" s="9"/>
      <c r="AD201" s="9"/>
    </row>
    <row r="202" spans="2:30" ht="12.75" customHeight="1">
      <c r="B202" s="9"/>
      <c r="C202" s="9"/>
      <c r="D202" s="9"/>
      <c r="E202" s="9"/>
      <c r="F202" s="8"/>
      <c r="G202" s="8"/>
      <c r="H202" s="8"/>
      <c r="I202" s="8"/>
      <c r="J202" s="18" t="s">
        <v>250</v>
      </c>
      <c r="K202" s="6"/>
      <c r="L202" s="153"/>
      <c r="M202" s="153"/>
      <c r="N202" s="8"/>
      <c r="O202" s="8"/>
      <c r="P202" s="8"/>
      <c r="Q202" s="8"/>
      <c r="R202" s="9"/>
      <c r="S202" s="9"/>
      <c r="T202" s="9"/>
      <c r="U202" s="9"/>
      <c r="V202" s="9"/>
      <c r="W202" s="9"/>
      <c r="X202" s="9"/>
      <c r="Y202" s="9"/>
      <c r="Z202" s="9"/>
      <c r="AA202" s="9"/>
      <c r="AB202" s="9"/>
      <c r="AC202" s="9"/>
      <c r="AD202" s="9"/>
    </row>
    <row r="203" spans="2:30" ht="12.75" customHeight="1">
      <c r="B203" s="9"/>
      <c r="C203" s="9"/>
      <c r="D203" s="9"/>
      <c r="E203" s="9"/>
      <c r="F203" s="8"/>
      <c r="G203" s="8"/>
      <c r="H203" s="8"/>
      <c r="I203" s="8"/>
      <c r="J203" s="18" t="s">
        <v>251</v>
      </c>
      <c r="K203" s="6"/>
      <c r="L203" s="153"/>
      <c r="M203" s="153"/>
      <c r="N203" s="8"/>
      <c r="O203" s="8"/>
      <c r="P203" s="8"/>
      <c r="Q203" s="8"/>
      <c r="R203" s="9"/>
      <c r="S203" s="9"/>
      <c r="T203" s="9"/>
      <c r="U203" s="9"/>
      <c r="V203" s="9"/>
      <c r="W203" s="9"/>
      <c r="X203" s="9"/>
      <c r="Y203" s="9"/>
      <c r="Z203" s="9"/>
      <c r="AA203" s="9"/>
      <c r="AB203" s="9"/>
      <c r="AC203" s="9"/>
      <c r="AD203" s="9"/>
    </row>
    <row r="204" spans="2:30" ht="12.75" customHeight="1">
      <c r="B204" s="9"/>
      <c r="C204" s="9"/>
      <c r="D204" s="9"/>
      <c r="E204" s="9"/>
      <c r="F204" s="8"/>
      <c r="G204" s="8"/>
      <c r="H204" s="8"/>
      <c r="I204" s="8"/>
      <c r="J204" s="18" t="s">
        <v>252</v>
      </c>
      <c r="K204" s="6"/>
      <c r="L204" s="153"/>
      <c r="M204" s="153"/>
      <c r="N204" s="8"/>
      <c r="O204" s="8"/>
      <c r="P204" s="8"/>
      <c r="Q204" s="8"/>
      <c r="R204" s="9"/>
      <c r="S204" s="9"/>
      <c r="T204" s="9"/>
      <c r="U204" s="9"/>
      <c r="V204" s="9"/>
      <c r="W204" s="9"/>
      <c r="X204" s="9"/>
      <c r="Y204" s="9"/>
      <c r="Z204" s="9"/>
      <c r="AA204" s="9"/>
      <c r="AB204" s="9"/>
      <c r="AC204" s="9"/>
      <c r="AD204" s="9"/>
    </row>
    <row r="205" spans="2:30" ht="12.75" customHeight="1">
      <c r="B205" s="9"/>
      <c r="C205" s="9"/>
      <c r="D205" s="9"/>
      <c r="E205" s="9"/>
      <c r="F205" s="8"/>
      <c r="G205" s="8"/>
      <c r="H205" s="8"/>
      <c r="I205" s="8"/>
      <c r="J205" s="19" t="s">
        <v>253</v>
      </c>
      <c r="K205" s="12"/>
      <c r="L205" s="154"/>
      <c r="M205" s="154"/>
      <c r="N205" s="13"/>
      <c r="O205" s="13"/>
      <c r="P205" s="13"/>
      <c r="Q205" s="13"/>
      <c r="R205" s="9"/>
      <c r="S205" s="9"/>
      <c r="T205" s="9"/>
      <c r="U205" s="9"/>
      <c r="V205" s="9"/>
      <c r="W205" s="9"/>
      <c r="X205" s="9"/>
      <c r="Y205" s="9"/>
      <c r="Z205" s="9"/>
      <c r="AA205" s="9"/>
      <c r="AB205" s="9"/>
      <c r="AC205" s="9"/>
      <c r="AD205" s="9"/>
    </row>
    <row r="206" spans="2:30" ht="12.75" customHeight="1">
      <c r="B206" s="9"/>
      <c r="C206" s="9"/>
      <c r="D206" s="9"/>
      <c r="E206" s="9"/>
      <c r="F206" s="8"/>
      <c r="G206" s="8"/>
      <c r="H206" s="8"/>
      <c r="I206" s="8"/>
      <c r="J206" s="19" t="s">
        <v>254</v>
      </c>
      <c r="K206" s="12"/>
      <c r="L206" s="154"/>
      <c r="M206" s="154"/>
      <c r="N206" s="13"/>
      <c r="O206" s="13"/>
      <c r="P206" s="13"/>
      <c r="Q206" s="13"/>
      <c r="R206" s="9"/>
      <c r="S206" s="9"/>
      <c r="T206" s="9"/>
      <c r="U206" s="9"/>
      <c r="V206" s="9"/>
      <c r="W206" s="9"/>
      <c r="X206" s="9"/>
      <c r="Y206" s="9"/>
      <c r="Z206" s="9"/>
      <c r="AA206" s="9"/>
      <c r="AB206" s="9"/>
      <c r="AC206" s="9"/>
      <c r="AD206" s="9"/>
    </row>
    <row r="207" spans="2:30" ht="12.75" customHeight="1">
      <c r="B207" s="9"/>
      <c r="C207" s="9"/>
      <c r="D207" s="9"/>
      <c r="E207" s="9"/>
      <c r="F207" s="8"/>
      <c r="G207" s="8"/>
      <c r="H207" s="8"/>
      <c r="I207" s="8"/>
      <c r="J207" s="19" t="s">
        <v>255</v>
      </c>
      <c r="K207" s="12"/>
      <c r="L207" s="154"/>
      <c r="M207" s="154"/>
      <c r="N207" s="13"/>
      <c r="O207" s="13"/>
      <c r="P207" s="13"/>
      <c r="Q207" s="13"/>
      <c r="R207" s="9"/>
      <c r="S207" s="9"/>
      <c r="T207" s="9"/>
      <c r="U207" s="9"/>
      <c r="V207" s="9"/>
      <c r="W207" s="9"/>
      <c r="X207" s="9"/>
      <c r="Y207" s="9"/>
      <c r="Z207" s="9"/>
      <c r="AA207" s="9"/>
      <c r="AB207" s="9"/>
      <c r="AC207" s="9"/>
      <c r="AD207" s="9"/>
    </row>
    <row r="208" spans="2:30" ht="12.75" customHeight="1">
      <c r="B208" s="9"/>
      <c r="C208" s="9"/>
      <c r="D208" s="9"/>
      <c r="E208" s="9"/>
      <c r="F208" s="8"/>
      <c r="G208" s="8"/>
      <c r="H208" s="8"/>
      <c r="I208" s="8"/>
      <c r="J208" s="19" t="s">
        <v>256</v>
      </c>
      <c r="K208" s="12"/>
      <c r="L208" s="154"/>
      <c r="M208" s="154"/>
      <c r="N208" s="13"/>
      <c r="O208" s="13"/>
      <c r="P208" s="13"/>
      <c r="Q208" s="13"/>
      <c r="R208" s="9"/>
      <c r="S208" s="9"/>
      <c r="T208" s="9"/>
      <c r="U208" s="9"/>
      <c r="V208" s="9"/>
      <c r="W208" s="9"/>
      <c r="X208" s="9"/>
      <c r="Y208" s="9"/>
      <c r="Z208" s="9"/>
      <c r="AA208" s="9"/>
      <c r="AB208" s="9"/>
      <c r="AC208" s="9"/>
      <c r="AD208" s="9"/>
    </row>
    <row r="209" spans="2:30" ht="12.75" customHeight="1">
      <c r="B209" s="9"/>
      <c r="C209" s="9"/>
      <c r="D209" s="9"/>
      <c r="E209" s="9"/>
      <c r="F209" s="8"/>
      <c r="G209" s="8"/>
      <c r="H209" s="8"/>
      <c r="I209" s="8"/>
      <c r="J209" s="19" t="s">
        <v>257</v>
      </c>
      <c r="K209" s="12"/>
      <c r="L209" s="154"/>
      <c r="M209" s="154"/>
      <c r="N209" s="13"/>
      <c r="O209" s="13"/>
      <c r="P209" s="13"/>
      <c r="Q209" s="13"/>
      <c r="R209" s="9"/>
      <c r="S209" s="9"/>
      <c r="T209" s="9"/>
      <c r="U209" s="9"/>
      <c r="V209" s="9"/>
      <c r="W209" s="9"/>
      <c r="X209" s="9"/>
      <c r="Y209" s="9"/>
      <c r="Z209" s="9"/>
      <c r="AA209" s="9"/>
      <c r="AB209" s="9"/>
      <c r="AC209" s="9"/>
      <c r="AD209" s="9"/>
    </row>
    <row r="210" spans="2:30" ht="12.75" customHeight="1">
      <c r="B210" s="9"/>
      <c r="C210" s="9"/>
      <c r="D210" s="9"/>
      <c r="E210" s="9"/>
      <c r="F210" s="8"/>
      <c r="G210" s="8"/>
      <c r="H210" s="8"/>
      <c r="I210" s="8"/>
      <c r="J210" s="19" t="s">
        <v>258</v>
      </c>
      <c r="K210" s="12"/>
      <c r="L210" s="154"/>
      <c r="M210" s="154"/>
      <c r="N210" s="13"/>
      <c r="O210" s="13"/>
      <c r="P210" s="13"/>
      <c r="Q210" s="13"/>
      <c r="R210" s="9"/>
      <c r="S210" s="9"/>
      <c r="T210" s="9"/>
      <c r="U210" s="9"/>
      <c r="V210" s="9"/>
      <c r="W210" s="9"/>
      <c r="X210" s="9"/>
      <c r="Y210" s="9"/>
      <c r="Z210" s="9"/>
      <c r="AA210" s="9"/>
      <c r="AB210" s="9"/>
      <c r="AC210" s="9"/>
      <c r="AD210" s="9"/>
    </row>
    <row r="211" spans="2:30" ht="12.75" customHeight="1">
      <c r="B211" s="9"/>
      <c r="C211" s="9"/>
      <c r="D211" s="9"/>
      <c r="E211" s="9"/>
    </row>
  </sheetData>
  <sheetProtection algorithmName="SHA-512" hashValue="ibw6mnwb6HOTRD46oU9gamasyA1OsW2uiL6UvAuPIcfPGNX4zoSKRb2Om4u/vuxxMCVI4WKJlyjdoJGGcs8mLw==" saltValue="G5YgohaCGoMBubBR6p8oOw==" spinCount="100000" sheet="1" objects="1" scenarios="1"/>
  <conditionalFormatting sqref="N1:N77 N80:N65536">
    <cfRule type="duplicateValues" dxfId="4" priority="4" stopIfTrue="1"/>
  </conditionalFormatting>
  <conditionalFormatting sqref="N78">
    <cfRule type="duplicateValues" dxfId="3" priority="3" stopIfTrue="1"/>
  </conditionalFormatting>
  <conditionalFormatting sqref="N79">
    <cfRule type="duplicateValues" dxfId="2" priority="2" stopIfTrue="1"/>
  </conditionalFormatting>
  <conditionalFormatting sqref="Z7:Z19">
    <cfRule type="duplicateValues" dxfId="1" priority="1" stopIfTrue="1"/>
  </conditionalFormatting>
  <printOptions horizontalCentered="1"/>
  <pageMargins left="0" right="0" top="0" bottom="0" header="0.39370078740157483" footer="0.51181102362204722"/>
  <pageSetup paperSize="9" scale="26" fitToHeight="2" orientation="portrait" r:id="rId1"/>
  <headerFooter alignWithMargins="0"/>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X495"/>
  <sheetViews>
    <sheetView showGridLines="0" topLeftCell="A67" zoomScale="90" zoomScaleNormal="90" zoomScaleSheetLayoutView="100" workbookViewId="0">
      <selection activeCell="F74" sqref="F74"/>
    </sheetView>
  </sheetViews>
  <sheetFormatPr defaultColWidth="10" defaultRowHeight="12.75" customHeight="1"/>
  <cols>
    <col min="1" max="1" width="19.85546875" style="2" customWidth="1"/>
    <col min="2" max="4" width="10" style="2"/>
    <col min="5" max="5" width="15.42578125" style="2" bestFit="1" customWidth="1"/>
    <col min="6" max="6" width="15.42578125" style="2" customWidth="1"/>
    <col min="7" max="7" width="15.42578125" style="2" bestFit="1" customWidth="1"/>
    <col min="8" max="10" width="15.42578125" style="2" customWidth="1"/>
    <col min="11" max="11" width="21.140625" style="27" customWidth="1"/>
    <col min="12" max="14" width="7.5703125" style="42" customWidth="1"/>
    <col min="15" max="15" width="21.140625" style="27" customWidth="1"/>
    <col min="16" max="18" width="7.5703125" style="42" customWidth="1"/>
    <col min="19" max="19" width="21.140625" style="27" customWidth="1"/>
    <col min="20" max="22" width="7.28515625" style="42" customWidth="1"/>
    <col min="23" max="23" width="21.140625" style="27" customWidth="1"/>
    <col min="24" max="26" width="7.5703125" style="42" customWidth="1"/>
    <col min="27" max="27" width="21.140625" style="27" customWidth="1"/>
    <col min="28" max="30" width="7.5703125" style="42" customWidth="1"/>
    <col min="31" max="31" width="21.140625" style="27" customWidth="1"/>
    <col min="32" max="34" width="7.5703125" style="42" customWidth="1"/>
    <col min="35" max="35" width="21.140625" style="27" customWidth="1"/>
    <col min="36" max="38" width="7.5703125" style="42" customWidth="1"/>
    <col min="39" max="39" width="21" style="27" customWidth="1"/>
    <col min="40" max="42" width="7.42578125" style="42" customWidth="1"/>
    <col min="43" max="43" width="21" style="27" customWidth="1"/>
    <col min="44" max="46" width="7.28515625" style="42" customWidth="1"/>
    <col min="47" max="47" width="16.5703125" style="2" customWidth="1"/>
    <col min="48" max="16384" width="10" style="2"/>
  </cols>
  <sheetData>
    <row r="1" spans="1:50" ht="12.75" customHeight="1">
      <c r="A1" s="50" t="s">
        <v>435</v>
      </c>
      <c r="B1" s="50" t="s">
        <v>436</v>
      </c>
      <c r="C1" s="50" t="s">
        <v>437</v>
      </c>
      <c r="D1" s="50" t="s">
        <v>438</v>
      </c>
      <c r="E1" s="50" t="s">
        <v>439</v>
      </c>
      <c r="F1" s="50" t="s">
        <v>440</v>
      </c>
      <c r="G1" s="50" t="s">
        <v>426</v>
      </c>
      <c r="H1" s="50" t="s">
        <v>443</v>
      </c>
      <c r="I1" s="50" t="s">
        <v>444</v>
      </c>
      <c r="J1" s="50" t="s">
        <v>445</v>
      </c>
      <c r="K1" s="33" t="s">
        <v>10</v>
      </c>
      <c r="L1" s="40" t="s">
        <v>354</v>
      </c>
      <c r="M1" s="40" t="s">
        <v>355</v>
      </c>
      <c r="N1" s="40" t="s">
        <v>353</v>
      </c>
      <c r="O1" s="33" t="s">
        <v>11</v>
      </c>
      <c r="P1" s="40" t="s">
        <v>354</v>
      </c>
      <c r="Q1" s="40" t="s">
        <v>355</v>
      </c>
      <c r="R1" s="40" t="s">
        <v>353</v>
      </c>
      <c r="S1" s="33" t="s">
        <v>12</v>
      </c>
      <c r="T1" s="40" t="s">
        <v>354</v>
      </c>
      <c r="U1" s="40" t="s">
        <v>355</v>
      </c>
      <c r="V1" s="40" t="s">
        <v>353</v>
      </c>
      <c r="W1" s="33" t="s">
        <v>16</v>
      </c>
      <c r="X1" s="40" t="s">
        <v>354</v>
      </c>
      <c r="Y1" s="40" t="s">
        <v>355</v>
      </c>
      <c r="Z1" s="40" t="s">
        <v>353</v>
      </c>
      <c r="AA1" s="33" t="s">
        <v>17</v>
      </c>
      <c r="AB1" s="40" t="s">
        <v>354</v>
      </c>
      <c r="AC1" s="40" t="s">
        <v>355</v>
      </c>
      <c r="AD1" s="40" t="s">
        <v>353</v>
      </c>
      <c r="AE1" s="33" t="s">
        <v>18</v>
      </c>
      <c r="AF1" s="40" t="s">
        <v>354</v>
      </c>
      <c r="AG1" s="40" t="s">
        <v>355</v>
      </c>
      <c r="AH1" s="40" t="s">
        <v>353</v>
      </c>
      <c r="AI1" s="33" t="s">
        <v>19</v>
      </c>
      <c r="AJ1" s="40" t="s">
        <v>354</v>
      </c>
      <c r="AK1" s="40" t="s">
        <v>355</v>
      </c>
      <c r="AL1" s="40" t="s">
        <v>353</v>
      </c>
      <c r="AM1" s="33" t="s">
        <v>20</v>
      </c>
      <c r="AN1" s="40" t="s">
        <v>354</v>
      </c>
      <c r="AO1" s="40" t="s">
        <v>355</v>
      </c>
      <c r="AP1" s="40" t="s">
        <v>353</v>
      </c>
      <c r="AQ1" s="33" t="s">
        <v>370</v>
      </c>
      <c r="AR1" s="40" t="s">
        <v>354</v>
      </c>
      <c r="AS1" s="40" t="s">
        <v>355</v>
      </c>
      <c r="AT1" s="40" t="s">
        <v>353</v>
      </c>
      <c r="AU1" s="324" t="s">
        <v>1810</v>
      </c>
      <c r="AV1" s="325" t="s">
        <v>353</v>
      </c>
      <c r="AW1" s="325" t="s">
        <v>354</v>
      </c>
      <c r="AX1" s="325" t="s">
        <v>355</v>
      </c>
    </row>
    <row r="2" spans="1:50" ht="12.75" customHeight="1">
      <c r="A2" s="38">
        <v>102</v>
      </c>
      <c r="B2" s="41">
        <v>397</v>
      </c>
      <c r="C2" s="41">
        <v>575</v>
      </c>
      <c r="D2" s="41" t="s">
        <v>497</v>
      </c>
      <c r="E2" s="2" t="s">
        <v>427</v>
      </c>
      <c r="F2" s="2" t="s">
        <v>441</v>
      </c>
      <c r="G2" s="2" t="s">
        <v>434</v>
      </c>
      <c r="H2" s="190" t="s">
        <v>423</v>
      </c>
      <c r="I2" s="312" t="s">
        <v>1898</v>
      </c>
      <c r="J2" s="51" t="s">
        <v>9</v>
      </c>
      <c r="K2" s="173" t="s">
        <v>508</v>
      </c>
      <c r="L2" s="6">
        <v>96</v>
      </c>
      <c r="M2" s="6">
        <v>383</v>
      </c>
      <c r="N2" s="6">
        <v>540</v>
      </c>
      <c r="O2" s="34" t="s">
        <v>454</v>
      </c>
      <c r="P2" s="47">
        <v>390</v>
      </c>
      <c r="Q2" s="47">
        <v>612</v>
      </c>
      <c r="R2" s="47">
        <v>102</v>
      </c>
      <c r="S2" s="34" t="s">
        <v>55</v>
      </c>
      <c r="T2" s="47">
        <v>399</v>
      </c>
      <c r="U2" s="47">
        <v>637</v>
      </c>
      <c r="V2" s="47">
        <v>102</v>
      </c>
      <c r="W2" s="38" t="s">
        <v>259</v>
      </c>
      <c r="X2" s="41">
        <v>394</v>
      </c>
      <c r="Y2" s="41">
        <v>450</v>
      </c>
      <c r="Z2" s="41">
        <v>96</v>
      </c>
      <c r="AA2" s="38" t="s">
        <v>327</v>
      </c>
      <c r="AB2" s="41">
        <v>309</v>
      </c>
      <c r="AC2" s="41">
        <v>658</v>
      </c>
      <c r="AD2" s="41">
        <v>90</v>
      </c>
      <c r="AE2" s="38" t="s">
        <v>338</v>
      </c>
      <c r="AF2" s="41">
        <v>405</v>
      </c>
      <c r="AG2" s="41">
        <v>630</v>
      </c>
      <c r="AH2" s="41">
        <v>105</v>
      </c>
      <c r="AI2" s="17" t="s">
        <v>1161</v>
      </c>
      <c r="AJ2" s="10">
        <v>361</v>
      </c>
      <c r="AK2" s="10">
        <v>594</v>
      </c>
      <c r="AL2" s="10" t="s">
        <v>356</v>
      </c>
      <c r="AM2" s="38" t="s">
        <v>348</v>
      </c>
      <c r="AN2" s="41">
        <v>383</v>
      </c>
      <c r="AO2" s="41">
        <v>600</v>
      </c>
      <c r="AP2" s="41">
        <v>96</v>
      </c>
      <c r="AQ2" s="38" t="s">
        <v>371</v>
      </c>
      <c r="AR2" s="41">
        <v>388</v>
      </c>
      <c r="AS2" s="41">
        <v>614</v>
      </c>
      <c r="AT2" s="41">
        <v>96</v>
      </c>
      <c r="AU2" s="326" t="s">
        <v>1812</v>
      </c>
      <c r="AV2" s="327" t="s">
        <v>356</v>
      </c>
      <c r="AW2" s="327">
        <v>361</v>
      </c>
      <c r="AX2" s="327">
        <v>594</v>
      </c>
    </row>
    <row r="3" spans="1:50" ht="12.75" customHeight="1">
      <c r="A3" s="38">
        <v>104</v>
      </c>
      <c r="B3" s="41">
        <v>397</v>
      </c>
      <c r="C3" s="41">
        <v>775</v>
      </c>
      <c r="D3" s="41" t="s">
        <v>497</v>
      </c>
      <c r="E3" s="2" t="s">
        <v>427</v>
      </c>
      <c r="F3" s="2" t="s">
        <v>442</v>
      </c>
      <c r="G3" s="2" t="s">
        <v>428</v>
      </c>
      <c r="H3" s="190" t="s">
        <v>424</v>
      </c>
      <c r="I3" s="312" t="s">
        <v>1899</v>
      </c>
      <c r="J3" s="51" t="s">
        <v>503</v>
      </c>
      <c r="K3" s="173" t="s">
        <v>509</v>
      </c>
      <c r="L3" s="6">
        <v>96</v>
      </c>
      <c r="M3" s="6">
        <v>383</v>
      </c>
      <c r="N3" s="6">
        <v>740</v>
      </c>
      <c r="O3" s="34" t="s">
        <v>455</v>
      </c>
      <c r="P3" s="47">
        <v>390</v>
      </c>
      <c r="Q3" s="47">
        <v>812</v>
      </c>
      <c r="R3" s="47">
        <v>102</v>
      </c>
      <c r="S3" s="34" t="s">
        <v>56</v>
      </c>
      <c r="T3" s="47">
        <v>399</v>
      </c>
      <c r="U3" s="47">
        <v>837</v>
      </c>
      <c r="V3" s="47">
        <v>102</v>
      </c>
      <c r="W3" s="38" t="s">
        <v>260</v>
      </c>
      <c r="X3" s="41">
        <v>394</v>
      </c>
      <c r="Y3" s="41">
        <v>570</v>
      </c>
      <c r="Z3" s="41">
        <v>96</v>
      </c>
      <c r="AA3" s="38" t="s">
        <v>328</v>
      </c>
      <c r="AB3" s="41">
        <v>409</v>
      </c>
      <c r="AC3" s="41">
        <v>658</v>
      </c>
      <c r="AD3" s="41">
        <v>90</v>
      </c>
      <c r="AE3" s="38" t="s">
        <v>339</v>
      </c>
      <c r="AF3" s="41">
        <v>635</v>
      </c>
      <c r="AG3" s="41">
        <v>830</v>
      </c>
      <c r="AH3" s="41">
        <v>105</v>
      </c>
      <c r="AI3" s="17" t="s">
        <v>1162</v>
      </c>
      <c r="AJ3" s="10">
        <v>361</v>
      </c>
      <c r="AK3" s="10">
        <v>794</v>
      </c>
      <c r="AL3" s="10" t="s">
        <v>356</v>
      </c>
      <c r="AM3" s="38" t="s">
        <v>349</v>
      </c>
      <c r="AN3" s="41">
        <v>493</v>
      </c>
      <c r="AO3" s="41">
        <v>1000</v>
      </c>
      <c r="AP3" s="41">
        <v>96</v>
      </c>
      <c r="AQ3" s="38" t="s">
        <v>372</v>
      </c>
      <c r="AR3" s="41">
        <v>388</v>
      </c>
      <c r="AS3" s="41">
        <v>814</v>
      </c>
      <c r="AT3" s="41">
        <v>96</v>
      </c>
      <c r="AU3" s="326" t="s">
        <v>1813</v>
      </c>
      <c r="AV3" s="327" t="s">
        <v>356</v>
      </c>
      <c r="AW3" s="327">
        <v>361</v>
      </c>
      <c r="AX3" s="327">
        <v>794</v>
      </c>
    </row>
    <row r="4" spans="1:50" ht="12.75" customHeight="1">
      <c r="A4" s="38">
        <v>204</v>
      </c>
      <c r="B4" s="41">
        <v>507</v>
      </c>
      <c r="C4" s="41">
        <v>775</v>
      </c>
      <c r="D4" s="41" t="s">
        <v>497</v>
      </c>
      <c r="E4" s="2" t="s">
        <v>427</v>
      </c>
      <c r="G4" s="2" t="s">
        <v>432</v>
      </c>
      <c r="H4" s="190" t="s">
        <v>425</v>
      </c>
      <c r="I4" s="312" t="s">
        <v>1911</v>
      </c>
      <c r="J4" s="51" t="s">
        <v>357</v>
      </c>
      <c r="K4" s="173" t="s">
        <v>526</v>
      </c>
      <c r="L4" s="6">
        <v>96</v>
      </c>
      <c r="M4" s="6">
        <v>383</v>
      </c>
      <c r="N4" s="6">
        <v>940</v>
      </c>
      <c r="O4" s="34" t="s">
        <v>456</v>
      </c>
      <c r="P4" s="47">
        <v>500</v>
      </c>
      <c r="Q4" s="47">
        <v>812</v>
      </c>
      <c r="R4" s="47">
        <v>102</v>
      </c>
      <c r="S4" s="34" t="s">
        <v>57</v>
      </c>
      <c r="T4" s="47">
        <v>399</v>
      </c>
      <c r="U4" s="47">
        <v>1037</v>
      </c>
      <c r="V4" s="47">
        <v>102</v>
      </c>
      <c r="W4" s="38" t="s">
        <v>261</v>
      </c>
      <c r="X4" s="41">
        <v>504</v>
      </c>
      <c r="Y4" s="41">
        <v>972</v>
      </c>
      <c r="Z4" s="41">
        <v>96</v>
      </c>
      <c r="AA4" s="38" t="s">
        <v>329</v>
      </c>
      <c r="AB4" s="41">
        <v>429</v>
      </c>
      <c r="AC4" s="41">
        <v>1198</v>
      </c>
      <c r="AD4" s="41">
        <v>90</v>
      </c>
      <c r="AE4" s="38" t="s">
        <v>340</v>
      </c>
      <c r="AF4" s="41">
        <v>515</v>
      </c>
      <c r="AG4" s="41">
        <v>1030</v>
      </c>
      <c r="AH4" s="41">
        <v>105</v>
      </c>
      <c r="AI4" s="17" t="s">
        <v>1163</v>
      </c>
      <c r="AJ4" s="10">
        <v>471</v>
      </c>
      <c r="AK4" s="10">
        <v>794</v>
      </c>
      <c r="AL4" s="10" t="s">
        <v>356</v>
      </c>
      <c r="AM4" s="38" t="s">
        <v>350</v>
      </c>
      <c r="AN4" s="41">
        <v>613</v>
      </c>
      <c r="AO4" s="41">
        <v>800</v>
      </c>
      <c r="AP4" s="41">
        <v>96</v>
      </c>
      <c r="AQ4" s="38" t="s">
        <v>373</v>
      </c>
      <c r="AR4" s="41">
        <v>478</v>
      </c>
      <c r="AS4" s="41">
        <v>814</v>
      </c>
      <c r="AT4" s="41">
        <v>96</v>
      </c>
      <c r="AU4" s="326" t="s">
        <v>1814</v>
      </c>
      <c r="AV4" s="327" t="s">
        <v>356</v>
      </c>
      <c r="AW4" s="327">
        <v>361</v>
      </c>
      <c r="AX4" s="327">
        <v>994</v>
      </c>
    </row>
    <row r="5" spans="1:50" ht="12.75" customHeight="1">
      <c r="A5" s="38">
        <v>206</v>
      </c>
      <c r="B5" s="41">
        <v>507</v>
      </c>
      <c r="C5" s="41">
        <v>975</v>
      </c>
      <c r="D5" s="41" t="s">
        <v>497</v>
      </c>
      <c r="E5" s="2" t="s">
        <v>427</v>
      </c>
      <c r="G5" s="2" t="s">
        <v>430</v>
      </c>
      <c r="H5" s="190" t="s">
        <v>415</v>
      </c>
      <c r="I5" s="312" t="s">
        <v>1900</v>
      </c>
      <c r="J5" s="51" t="s">
        <v>360</v>
      </c>
      <c r="K5" s="173" t="s">
        <v>510</v>
      </c>
      <c r="L5" s="6">
        <v>96</v>
      </c>
      <c r="M5" s="6">
        <v>493</v>
      </c>
      <c r="N5" s="6">
        <v>740</v>
      </c>
      <c r="O5" s="34" t="s">
        <v>457</v>
      </c>
      <c r="P5" s="47">
        <v>500</v>
      </c>
      <c r="Q5" s="47">
        <v>1012</v>
      </c>
      <c r="R5" s="47">
        <v>102</v>
      </c>
      <c r="S5" s="34" t="s">
        <v>58</v>
      </c>
      <c r="T5" s="47">
        <v>509</v>
      </c>
      <c r="U5" s="47">
        <v>837</v>
      </c>
      <c r="V5" s="47">
        <v>102</v>
      </c>
      <c r="W5" s="38" t="s">
        <v>262</v>
      </c>
      <c r="X5" s="41">
        <v>624</v>
      </c>
      <c r="Y5" s="41">
        <v>772</v>
      </c>
      <c r="Z5" s="41">
        <v>96</v>
      </c>
      <c r="AA5" s="38" t="s">
        <v>330</v>
      </c>
      <c r="AB5" s="41">
        <v>509</v>
      </c>
      <c r="AC5" s="41">
        <v>658</v>
      </c>
      <c r="AD5" s="41">
        <v>90</v>
      </c>
      <c r="AE5" s="38" t="s">
        <v>341</v>
      </c>
      <c r="AF5" s="41">
        <v>635</v>
      </c>
      <c r="AG5" s="41">
        <v>1030</v>
      </c>
      <c r="AH5" s="41">
        <v>105</v>
      </c>
      <c r="AI5" s="17" t="s">
        <v>1164</v>
      </c>
      <c r="AJ5" s="10">
        <v>471</v>
      </c>
      <c r="AK5" s="10">
        <v>994</v>
      </c>
      <c r="AL5" s="10" t="s">
        <v>356</v>
      </c>
      <c r="AM5" s="38" t="s">
        <v>351</v>
      </c>
      <c r="AN5" s="41">
        <v>613</v>
      </c>
      <c r="AO5" s="41">
        <v>1000</v>
      </c>
      <c r="AP5" s="41">
        <v>96</v>
      </c>
      <c r="AQ5" s="38" t="s">
        <v>374</v>
      </c>
      <c r="AR5" s="41">
        <v>478</v>
      </c>
      <c r="AS5" s="41">
        <v>1004</v>
      </c>
      <c r="AT5" s="41">
        <v>96</v>
      </c>
      <c r="AU5" s="326" t="s">
        <v>1815</v>
      </c>
      <c r="AV5" s="327" t="s">
        <v>356</v>
      </c>
      <c r="AW5" s="327">
        <v>471</v>
      </c>
      <c r="AX5" s="327">
        <v>794</v>
      </c>
    </row>
    <row r="6" spans="1:50" ht="12.75" customHeight="1">
      <c r="A6" s="38">
        <v>304</v>
      </c>
      <c r="B6" s="41">
        <v>613</v>
      </c>
      <c r="C6" s="41">
        <v>740</v>
      </c>
      <c r="D6" s="41" t="s">
        <v>497</v>
      </c>
      <c r="E6" s="2" t="s">
        <v>427</v>
      </c>
      <c r="G6" s="2" t="s">
        <v>433</v>
      </c>
      <c r="H6" s="190" t="s">
        <v>416</v>
      </c>
      <c r="I6" s="312" t="s">
        <v>1901</v>
      </c>
      <c r="J6" s="51" t="s">
        <v>361</v>
      </c>
      <c r="K6" s="173" t="s">
        <v>511</v>
      </c>
      <c r="L6" s="6">
        <v>96</v>
      </c>
      <c r="M6" s="6">
        <v>493</v>
      </c>
      <c r="N6" s="6">
        <v>940</v>
      </c>
      <c r="O6" s="34" t="s">
        <v>458</v>
      </c>
      <c r="P6" s="47">
        <v>620</v>
      </c>
      <c r="Q6" s="47">
        <v>812</v>
      </c>
      <c r="R6" s="47">
        <v>102</v>
      </c>
      <c r="S6" s="34" t="s">
        <v>59</v>
      </c>
      <c r="T6" s="47">
        <v>509</v>
      </c>
      <c r="U6" s="47">
        <v>1037</v>
      </c>
      <c r="V6" s="47">
        <v>102</v>
      </c>
      <c r="W6" s="38" t="s">
        <v>263</v>
      </c>
      <c r="X6" s="41">
        <v>624</v>
      </c>
      <c r="Y6" s="41">
        <v>972</v>
      </c>
      <c r="Z6" s="41">
        <v>96</v>
      </c>
      <c r="AA6" s="38" t="s">
        <v>331</v>
      </c>
      <c r="AB6" s="41">
        <v>509</v>
      </c>
      <c r="AC6" s="41">
        <v>898</v>
      </c>
      <c r="AD6" s="41">
        <v>90</v>
      </c>
      <c r="AE6" s="38" t="s">
        <v>342</v>
      </c>
      <c r="AF6" s="41">
        <v>735</v>
      </c>
      <c r="AG6" s="41">
        <v>1030</v>
      </c>
      <c r="AH6" s="41">
        <v>105</v>
      </c>
      <c r="AI6" s="17" t="s">
        <v>1165</v>
      </c>
      <c r="AJ6" s="10">
        <v>591</v>
      </c>
      <c r="AK6" s="10">
        <v>794</v>
      </c>
      <c r="AL6" s="10" t="s">
        <v>356</v>
      </c>
      <c r="AM6" s="38" t="s">
        <v>352</v>
      </c>
      <c r="AN6" s="41">
        <v>613</v>
      </c>
      <c r="AO6" s="41">
        <v>1220</v>
      </c>
      <c r="AP6" s="41">
        <v>96</v>
      </c>
      <c r="AQ6" s="38" t="s">
        <v>375</v>
      </c>
      <c r="AR6" s="41">
        <v>618</v>
      </c>
      <c r="AS6" s="41">
        <v>814</v>
      </c>
      <c r="AT6" s="41">
        <v>96</v>
      </c>
      <c r="AU6" s="326" t="s">
        <v>1816</v>
      </c>
      <c r="AV6" s="327" t="s">
        <v>356</v>
      </c>
      <c r="AW6" s="327">
        <v>471</v>
      </c>
      <c r="AX6" s="327">
        <v>994</v>
      </c>
    </row>
    <row r="7" spans="1:50" ht="12.75" customHeight="1">
      <c r="A7" s="38">
        <v>306</v>
      </c>
      <c r="B7" s="41">
        <v>613</v>
      </c>
      <c r="C7" s="41">
        <v>940</v>
      </c>
      <c r="D7" s="41" t="s">
        <v>497</v>
      </c>
      <c r="E7" s="2" t="s">
        <v>427</v>
      </c>
      <c r="G7" s="2" t="s">
        <v>429</v>
      </c>
      <c r="H7" s="190" t="s">
        <v>417</v>
      </c>
      <c r="I7" s="312" t="s">
        <v>1912</v>
      </c>
      <c r="J7" s="51" t="s">
        <v>362</v>
      </c>
      <c r="K7" s="173" t="s">
        <v>525</v>
      </c>
      <c r="L7" s="6">
        <v>96</v>
      </c>
      <c r="M7" s="6">
        <v>493</v>
      </c>
      <c r="N7" s="6">
        <v>1160</v>
      </c>
      <c r="O7" s="34" t="s">
        <v>459</v>
      </c>
      <c r="P7" s="47">
        <v>620</v>
      </c>
      <c r="Q7" s="47">
        <v>1012</v>
      </c>
      <c r="R7" s="47">
        <v>102</v>
      </c>
      <c r="S7" s="34" t="s">
        <v>60</v>
      </c>
      <c r="T7" s="47">
        <v>509</v>
      </c>
      <c r="U7" s="47">
        <v>1257</v>
      </c>
      <c r="V7" s="47">
        <v>102</v>
      </c>
      <c r="W7" s="38" t="s">
        <v>264</v>
      </c>
      <c r="X7" s="41">
        <v>624</v>
      </c>
      <c r="Y7" s="41">
        <v>1192</v>
      </c>
      <c r="Z7" s="41">
        <v>96</v>
      </c>
      <c r="AA7" s="38" t="s">
        <v>332</v>
      </c>
      <c r="AB7" s="41">
        <v>609</v>
      </c>
      <c r="AC7" s="41">
        <v>998</v>
      </c>
      <c r="AD7" s="41">
        <v>90</v>
      </c>
      <c r="AE7" s="38" t="s">
        <v>343</v>
      </c>
      <c r="AF7" s="41">
        <v>795</v>
      </c>
      <c r="AG7" s="41">
        <v>1030</v>
      </c>
      <c r="AH7" s="41">
        <v>105</v>
      </c>
      <c r="AI7" s="17" t="s">
        <v>1166</v>
      </c>
      <c r="AJ7" s="10">
        <v>591</v>
      </c>
      <c r="AK7" s="10">
        <v>994</v>
      </c>
      <c r="AL7" s="10" t="s">
        <v>356</v>
      </c>
      <c r="AQ7" s="38" t="s">
        <v>376</v>
      </c>
      <c r="AR7" s="41">
        <v>618</v>
      </c>
      <c r="AS7" s="41">
        <v>1004</v>
      </c>
      <c r="AT7" s="41">
        <v>96</v>
      </c>
      <c r="AU7" s="326" t="s">
        <v>1817</v>
      </c>
      <c r="AV7" s="327" t="s">
        <v>356</v>
      </c>
      <c r="AW7" s="327">
        <v>471</v>
      </c>
      <c r="AX7" s="327">
        <v>1214</v>
      </c>
    </row>
    <row r="8" spans="1:50" ht="12.75" customHeight="1">
      <c r="A8" s="38">
        <v>308</v>
      </c>
      <c r="B8" s="41">
        <v>613</v>
      </c>
      <c r="C8" s="41">
        <v>1160</v>
      </c>
      <c r="D8" s="41" t="s">
        <v>497</v>
      </c>
      <c r="E8" s="2" t="s">
        <v>427</v>
      </c>
      <c r="G8" s="2" t="s">
        <v>427</v>
      </c>
      <c r="H8" s="190" t="s">
        <v>384</v>
      </c>
      <c r="I8" s="312" t="s">
        <v>1902</v>
      </c>
      <c r="J8" s="51" t="s">
        <v>363</v>
      </c>
      <c r="K8" s="173" t="s">
        <v>512</v>
      </c>
      <c r="L8" s="6">
        <v>96</v>
      </c>
      <c r="M8" s="6">
        <v>613</v>
      </c>
      <c r="N8" s="6">
        <v>740</v>
      </c>
      <c r="O8" s="34" t="s">
        <v>460</v>
      </c>
      <c r="P8" s="47">
        <v>620</v>
      </c>
      <c r="Q8" s="47">
        <v>1232</v>
      </c>
      <c r="R8" s="47">
        <v>102</v>
      </c>
      <c r="S8" s="34" t="s">
        <v>61</v>
      </c>
      <c r="T8" s="47">
        <v>599</v>
      </c>
      <c r="U8" s="47">
        <v>837</v>
      </c>
      <c r="V8" s="47">
        <v>102</v>
      </c>
      <c r="W8" s="38" t="s">
        <v>265</v>
      </c>
      <c r="X8" s="41">
        <v>704</v>
      </c>
      <c r="Y8" s="41">
        <v>1192</v>
      </c>
      <c r="Z8" s="41">
        <v>96</v>
      </c>
      <c r="AA8" s="38" t="s">
        <v>333</v>
      </c>
      <c r="AB8" s="41">
        <v>609</v>
      </c>
      <c r="AC8" s="41">
        <v>1198</v>
      </c>
      <c r="AD8" s="41">
        <v>90</v>
      </c>
      <c r="AE8" s="38" t="s">
        <v>344</v>
      </c>
      <c r="AF8" s="41">
        <v>635</v>
      </c>
      <c r="AG8" s="41">
        <v>1250</v>
      </c>
      <c r="AH8" s="41">
        <v>105</v>
      </c>
      <c r="AI8" s="17" t="s">
        <v>1167</v>
      </c>
      <c r="AJ8" s="10">
        <v>591</v>
      </c>
      <c r="AK8" s="10">
        <v>1214</v>
      </c>
      <c r="AL8" s="10" t="s">
        <v>356</v>
      </c>
      <c r="AQ8" s="38" t="s">
        <v>377</v>
      </c>
      <c r="AR8" s="41">
        <v>618</v>
      </c>
      <c r="AS8" s="41">
        <v>1234</v>
      </c>
      <c r="AT8" s="41">
        <v>96</v>
      </c>
      <c r="AU8" s="326" t="s">
        <v>1818</v>
      </c>
      <c r="AV8" s="327" t="s">
        <v>356</v>
      </c>
      <c r="AW8" s="327">
        <v>591</v>
      </c>
      <c r="AX8" s="327">
        <v>794</v>
      </c>
    </row>
    <row r="9" spans="1:50" ht="12.75" customHeight="1">
      <c r="A9" s="38">
        <v>310</v>
      </c>
      <c r="B9" s="41">
        <v>613</v>
      </c>
      <c r="C9" s="41">
        <v>1362</v>
      </c>
      <c r="D9" s="41" t="s">
        <v>497</v>
      </c>
      <c r="E9" s="2" t="s">
        <v>427</v>
      </c>
      <c r="G9" s="2" t="s">
        <v>431</v>
      </c>
      <c r="H9" s="190" t="s">
        <v>418</v>
      </c>
      <c r="I9" s="312" t="s">
        <v>1903</v>
      </c>
      <c r="J9" s="51" t="s">
        <v>364</v>
      </c>
      <c r="K9" s="173" t="s">
        <v>513</v>
      </c>
      <c r="L9" s="6">
        <v>96</v>
      </c>
      <c r="M9" s="6">
        <v>613</v>
      </c>
      <c r="N9" s="6">
        <v>940</v>
      </c>
      <c r="O9" s="34" t="s">
        <v>461</v>
      </c>
      <c r="P9" s="47">
        <v>780</v>
      </c>
      <c r="Q9" s="47">
        <v>1012</v>
      </c>
      <c r="R9" s="47">
        <v>102</v>
      </c>
      <c r="S9" s="34" t="s">
        <v>62</v>
      </c>
      <c r="T9" s="47">
        <v>599</v>
      </c>
      <c r="U9" s="47">
        <v>1037</v>
      </c>
      <c r="V9" s="47">
        <v>102</v>
      </c>
      <c r="W9" s="38" t="s">
        <v>266</v>
      </c>
      <c r="X9" s="41">
        <v>384</v>
      </c>
      <c r="Y9" s="41">
        <v>422</v>
      </c>
      <c r="Z9" s="41">
        <v>96</v>
      </c>
      <c r="AA9" s="38" t="s">
        <v>334</v>
      </c>
      <c r="AB9" s="41">
        <v>709</v>
      </c>
      <c r="AC9" s="41">
        <v>998</v>
      </c>
      <c r="AD9" s="41">
        <v>90</v>
      </c>
      <c r="AE9" s="38" t="s">
        <v>345</v>
      </c>
      <c r="AF9" s="41">
        <v>795</v>
      </c>
      <c r="AG9" s="41">
        <v>1250</v>
      </c>
      <c r="AH9" s="41">
        <v>105</v>
      </c>
      <c r="AI9" s="17" t="s">
        <v>1168</v>
      </c>
      <c r="AJ9" s="10">
        <v>591</v>
      </c>
      <c r="AK9" s="10">
        <v>1414</v>
      </c>
      <c r="AL9" s="10" t="s">
        <v>356</v>
      </c>
      <c r="AO9" s="43"/>
      <c r="AQ9" s="38" t="s">
        <v>378</v>
      </c>
      <c r="AR9" s="41">
        <v>618</v>
      </c>
      <c r="AS9" s="41">
        <v>1434</v>
      </c>
      <c r="AT9" s="41">
        <v>96</v>
      </c>
      <c r="AU9" s="326" t="s">
        <v>1819</v>
      </c>
      <c r="AV9" s="327" t="s">
        <v>356</v>
      </c>
      <c r="AW9" s="327">
        <v>591</v>
      </c>
      <c r="AX9" s="327">
        <v>994</v>
      </c>
    </row>
    <row r="10" spans="1:50" ht="12.75" customHeight="1">
      <c r="A10" s="38">
        <v>404</v>
      </c>
      <c r="B10" s="41">
        <v>775</v>
      </c>
      <c r="C10" s="41">
        <v>740</v>
      </c>
      <c r="D10" s="41" t="s">
        <v>497</v>
      </c>
      <c r="E10" s="2" t="s">
        <v>427</v>
      </c>
      <c r="G10" s="2" t="s">
        <v>1860</v>
      </c>
      <c r="H10" s="190" t="s">
        <v>401</v>
      </c>
      <c r="I10" s="312" t="s">
        <v>1904</v>
      </c>
      <c r="J10" s="51" t="s">
        <v>358</v>
      </c>
      <c r="K10" s="173" t="s">
        <v>514</v>
      </c>
      <c r="L10" s="6">
        <v>96</v>
      </c>
      <c r="M10" s="6">
        <v>613</v>
      </c>
      <c r="N10" s="6">
        <v>1160</v>
      </c>
      <c r="O10" s="34" t="s">
        <v>462</v>
      </c>
      <c r="P10" s="47">
        <v>780</v>
      </c>
      <c r="Q10" s="47">
        <v>1232</v>
      </c>
      <c r="R10" s="47">
        <v>102</v>
      </c>
      <c r="S10" s="34" t="s">
        <v>63</v>
      </c>
      <c r="T10" s="47">
        <v>599</v>
      </c>
      <c r="U10" s="47">
        <v>1257</v>
      </c>
      <c r="V10" s="47">
        <v>102</v>
      </c>
      <c r="W10" s="38" t="s">
        <v>267</v>
      </c>
      <c r="X10" s="41">
        <v>384</v>
      </c>
      <c r="Y10" s="41">
        <v>542</v>
      </c>
      <c r="Z10" s="41">
        <v>96</v>
      </c>
      <c r="AA10" s="38" t="s">
        <v>335</v>
      </c>
      <c r="AB10" s="41">
        <v>709</v>
      </c>
      <c r="AC10" s="41">
        <v>1198</v>
      </c>
      <c r="AD10" s="41">
        <v>90</v>
      </c>
      <c r="AE10" s="38" t="s">
        <v>504</v>
      </c>
      <c r="AF10" s="41">
        <v>635</v>
      </c>
      <c r="AG10" s="41">
        <v>1450</v>
      </c>
      <c r="AH10" s="41">
        <v>105</v>
      </c>
      <c r="AI10" s="17" t="s">
        <v>1169</v>
      </c>
      <c r="AJ10" s="10">
        <v>751</v>
      </c>
      <c r="AK10" s="10">
        <v>994</v>
      </c>
      <c r="AL10" s="10" t="s">
        <v>356</v>
      </c>
      <c r="AO10" s="43"/>
      <c r="AQ10" s="38" t="s">
        <v>379</v>
      </c>
      <c r="AR10" s="41">
        <v>778</v>
      </c>
      <c r="AS10" s="41">
        <v>1004</v>
      </c>
      <c r="AT10" s="41">
        <v>96</v>
      </c>
      <c r="AU10" s="326" t="s">
        <v>1820</v>
      </c>
      <c r="AV10" s="327" t="s">
        <v>356</v>
      </c>
      <c r="AW10" s="327">
        <v>591</v>
      </c>
      <c r="AX10" s="327">
        <v>1214</v>
      </c>
    </row>
    <row r="11" spans="1:50" ht="12.75" customHeight="1">
      <c r="A11" s="38">
        <v>406</v>
      </c>
      <c r="B11" s="41">
        <v>775</v>
      </c>
      <c r="C11" s="41">
        <v>940</v>
      </c>
      <c r="D11" s="41" t="s">
        <v>497</v>
      </c>
      <c r="E11" s="2" t="s">
        <v>427</v>
      </c>
      <c r="G11" s="2">
        <v>0</v>
      </c>
      <c r="H11" s="190" t="s">
        <v>419</v>
      </c>
      <c r="I11" s="312" t="s">
        <v>1905</v>
      </c>
      <c r="J11" s="51" t="s">
        <v>359</v>
      </c>
      <c r="K11" s="173" t="s">
        <v>515</v>
      </c>
      <c r="L11" s="6">
        <v>96</v>
      </c>
      <c r="M11" s="6">
        <v>613</v>
      </c>
      <c r="N11" s="6">
        <v>1362</v>
      </c>
      <c r="O11" s="34" t="s">
        <v>450</v>
      </c>
      <c r="P11" s="47">
        <v>980</v>
      </c>
      <c r="Q11" s="47">
        <v>1012</v>
      </c>
      <c r="R11" s="47">
        <v>102</v>
      </c>
      <c r="S11" s="34" t="s">
        <v>64</v>
      </c>
      <c r="T11" s="47">
        <v>799</v>
      </c>
      <c r="U11" s="47">
        <v>837</v>
      </c>
      <c r="V11" s="47">
        <v>102</v>
      </c>
      <c r="W11" s="38" t="s">
        <v>268</v>
      </c>
      <c r="X11" s="41">
        <v>494</v>
      </c>
      <c r="Y11" s="41">
        <v>942</v>
      </c>
      <c r="Z11" s="41">
        <v>96</v>
      </c>
      <c r="AA11" s="38" t="s">
        <v>336</v>
      </c>
      <c r="AB11" s="41">
        <v>909</v>
      </c>
      <c r="AC11" s="41">
        <v>898</v>
      </c>
      <c r="AD11" s="41">
        <v>90</v>
      </c>
      <c r="AE11" s="38" t="s">
        <v>347</v>
      </c>
      <c r="AF11" s="41">
        <v>995</v>
      </c>
      <c r="AG11" s="41">
        <v>1030</v>
      </c>
      <c r="AH11" s="41">
        <v>105</v>
      </c>
      <c r="AI11" s="17" t="s">
        <v>1170</v>
      </c>
      <c r="AJ11" s="10">
        <v>751</v>
      </c>
      <c r="AK11" s="10">
        <v>1214</v>
      </c>
      <c r="AL11" s="10" t="s">
        <v>356</v>
      </c>
      <c r="AO11" s="43"/>
      <c r="AQ11" s="38" t="s">
        <v>380</v>
      </c>
      <c r="AR11" s="41">
        <v>778</v>
      </c>
      <c r="AS11" s="41">
        <v>1234</v>
      </c>
      <c r="AT11" s="41">
        <v>96</v>
      </c>
      <c r="AU11" s="326" t="s">
        <v>1821</v>
      </c>
      <c r="AV11" s="327" t="s">
        <v>356</v>
      </c>
      <c r="AW11" s="327">
        <v>591</v>
      </c>
      <c r="AX11" s="327">
        <v>1414</v>
      </c>
    </row>
    <row r="12" spans="1:50" ht="12.75" customHeight="1">
      <c r="A12" s="38">
        <v>408</v>
      </c>
      <c r="B12" s="41">
        <v>775</v>
      </c>
      <c r="C12" s="41">
        <v>1160</v>
      </c>
      <c r="D12" s="41" t="s">
        <v>497</v>
      </c>
      <c r="E12" s="2" t="s">
        <v>427</v>
      </c>
      <c r="H12" s="190" t="s">
        <v>402</v>
      </c>
      <c r="I12" s="312" t="s">
        <v>1906</v>
      </c>
      <c r="J12" s="52"/>
      <c r="K12" s="173" t="s">
        <v>532</v>
      </c>
      <c r="L12" s="6">
        <v>96</v>
      </c>
      <c r="M12" s="6">
        <v>775</v>
      </c>
      <c r="N12" s="6">
        <v>740</v>
      </c>
      <c r="O12" s="34" t="s">
        <v>451</v>
      </c>
      <c r="P12" s="47">
        <v>980</v>
      </c>
      <c r="Q12" s="47">
        <v>1232</v>
      </c>
      <c r="R12" s="47">
        <v>102</v>
      </c>
      <c r="S12" s="34" t="s">
        <v>65</v>
      </c>
      <c r="T12" s="47">
        <v>799</v>
      </c>
      <c r="U12" s="47">
        <v>1037</v>
      </c>
      <c r="V12" s="47">
        <v>102</v>
      </c>
      <c r="W12" s="38" t="s">
        <v>269</v>
      </c>
      <c r="X12" s="41">
        <v>614</v>
      </c>
      <c r="Y12" s="41">
        <v>742</v>
      </c>
      <c r="Z12" s="41">
        <v>96</v>
      </c>
      <c r="AA12" s="38" t="s">
        <v>337</v>
      </c>
      <c r="AB12" s="41">
        <v>909</v>
      </c>
      <c r="AC12" s="41">
        <v>1198</v>
      </c>
      <c r="AD12" s="41">
        <v>90</v>
      </c>
      <c r="AI12" s="17" t="s">
        <v>1171</v>
      </c>
      <c r="AJ12" s="10">
        <v>951</v>
      </c>
      <c r="AK12" s="10">
        <v>994</v>
      </c>
      <c r="AL12" s="10" t="s">
        <v>356</v>
      </c>
      <c r="AO12" s="43"/>
      <c r="AQ12" s="38" t="s">
        <v>381</v>
      </c>
      <c r="AR12" s="41">
        <v>978</v>
      </c>
      <c r="AS12" s="41">
        <v>1004</v>
      </c>
      <c r="AT12" s="41">
        <v>96</v>
      </c>
      <c r="AU12" s="326" t="s">
        <v>1822</v>
      </c>
      <c r="AV12" s="327" t="s">
        <v>356</v>
      </c>
      <c r="AW12" s="327">
        <v>751</v>
      </c>
      <c r="AX12" s="327">
        <v>994</v>
      </c>
    </row>
    <row r="13" spans="1:50" ht="12.75" customHeight="1">
      <c r="A13" s="38">
        <v>410</v>
      </c>
      <c r="B13" s="41">
        <v>775</v>
      </c>
      <c r="C13" s="41">
        <v>1362</v>
      </c>
      <c r="D13" s="41" t="s">
        <v>497</v>
      </c>
      <c r="E13" s="2" t="s">
        <v>427</v>
      </c>
      <c r="H13" s="190" t="s">
        <v>420</v>
      </c>
      <c r="I13" s="312" t="s">
        <v>1907</v>
      </c>
      <c r="J13" s="51"/>
      <c r="K13" s="173" t="s">
        <v>516</v>
      </c>
      <c r="L13" s="6">
        <v>96</v>
      </c>
      <c r="M13" s="6">
        <v>775</v>
      </c>
      <c r="N13" s="6">
        <v>940</v>
      </c>
      <c r="O13" s="34" t="s">
        <v>452</v>
      </c>
      <c r="P13" s="47">
        <v>1180</v>
      </c>
      <c r="Q13" s="47">
        <v>812</v>
      </c>
      <c r="R13" s="47">
        <v>102</v>
      </c>
      <c r="S13" s="34" t="s">
        <v>66</v>
      </c>
      <c r="T13" s="47">
        <v>799</v>
      </c>
      <c r="U13" s="47">
        <v>1257</v>
      </c>
      <c r="V13" s="47">
        <v>102</v>
      </c>
      <c r="W13" s="38" t="s">
        <v>270</v>
      </c>
      <c r="X13" s="41">
        <v>614</v>
      </c>
      <c r="Y13" s="41">
        <v>942</v>
      </c>
      <c r="Z13" s="41">
        <v>96</v>
      </c>
      <c r="AI13" s="17" t="s">
        <v>1172</v>
      </c>
      <c r="AJ13" s="10">
        <v>951</v>
      </c>
      <c r="AK13" s="10">
        <v>1214</v>
      </c>
      <c r="AL13" s="10" t="s">
        <v>356</v>
      </c>
      <c r="AQ13" s="38" t="s">
        <v>382</v>
      </c>
      <c r="AR13" s="41">
        <v>978</v>
      </c>
      <c r="AS13" s="41">
        <v>1234</v>
      </c>
      <c r="AT13" s="41">
        <v>96</v>
      </c>
      <c r="AU13" s="326" t="s">
        <v>1823</v>
      </c>
      <c r="AV13" s="327" t="s">
        <v>356</v>
      </c>
      <c r="AW13" s="327">
        <v>751</v>
      </c>
      <c r="AX13" s="327">
        <v>1214</v>
      </c>
    </row>
    <row r="14" spans="1:50" ht="12.75" customHeight="1">
      <c r="A14" s="38">
        <v>606</v>
      </c>
      <c r="B14" s="41">
        <v>973</v>
      </c>
      <c r="C14" s="41">
        <v>940</v>
      </c>
      <c r="D14" s="41" t="s">
        <v>497</v>
      </c>
      <c r="E14" s="2" t="s">
        <v>427</v>
      </c>
      <c r="H14" s="190" t="s">
        <v>421</v>
      </c>
      <c r="I14" s="312" t="s">
        <v>1908</v>
      </c>
      <c r="J14" s="51"/>
      <c r="K14" s="173" t="s">
        <v>517</v>
      </c>
      <c r="L14" s="6">
        <v>96</v>
      </c>
      <c r="M14" s="6">
        <v>775</v>
      </c>
      <c r="N14" s="6">
        <v>1160</v>
      </c>
      <c r="O14" s="34" t="s">
        <v>453</v>
      </c>
      <c r="P14" s="47">
        <v>1180</v>
      </c>
      <c r="Q14" s="47">
        <v>1232</v>
      </c>
      <c r="R14" s="47">
        <v>102</v>
      </c>
      <c r="S14" s="34" t="s">
        <v>67</v>
      </c>
      <c r="T14" s="47">
        <v>999</v>
      </c>
      <c r="U14" s="47">
        <v>837</v>
      </c>
      <c r="V14" s="47">
        <v>102</v>
      </c>
      <c r="W14" s="38" t="s">
        <v>271</v>
      </c>
      <c r="X14" s="41">
        <v>614</v>
      </c>
      <c r="Y14" s="41">
        <v>1162</v>
      </c>
      <c r="Z14" s="41">
        <v>96</v>
      </c>
      <c r="AI14" s="17" t="s">
        <v>1174</v>
      </c>
      <c r="AJ14" s="10">
        <v>379</v>
      </c>
      <c r="AK14" s="10">
        <v>608</v>
      </c>
      <c r="AL14" s="10">
        <v>96</v>
      </c>
      <c r="AQ14" s="38" t="s">
        <v>383</v>
      </c>
      <c r="AR14" s="41">
        <v>1178</v>
      </c>
      <c r="AS14" s="41">
        <v>814</v>
      </c>
      <c r="AT14" s="41">
        <v>96</v>
      </c>
      <c r="AU14" s="326" t="s">
        <v>1824</v>
      </c>
      <c r="AV14" s="327" t="s">
        <v>356</v>
      </c>
      <c r="AW14" s="327">
        <v>951</v>
      </c>
      <c r="AX14" s="327">
        <v>994</v>
      </c>
    </row>
    <row r="15" spans="1:50" ht="12.75" customHeight="1">
      <c r="A15" s="38">
        <v>608</v>
      </c>
      <c r="B15" s="41">
        <v>973</v>
      </c>
      <c r="C15" s="41">
        <v>1160</v>
      </c>
      <c r="D15" s="41" t="s">
        <v>497</v>
      </c>
      <c r="E15" s="2" t="s">
        <v>427</v>
      </c>
      <c r="H15" s="190" t="s">
        <v>403</v>
      </c>
      <c r="I15" s="312" t="s">
        <v>1909</v>
      </c>
      <c r="J15" s="51"/>
      <c r="K15" s="173" t="s">
        <v>518</v>
      </c>
      <c r="L15" s="6">
        <v>96</v>
      </c>
      <c r="M15" s="6">
        <v>775</v>
      </c>
      <c r="N15" s="6">
        <v>1362</v>
      </c>
      <c r="O15" s="34" t="s">
        <v>346</v>
      </c>
      <c r="P15" s="47">
        <v>620</v>
      </c>
      <c r="Q15" s="47">
        <v>1432</v>
      </c>
      <c r="R15" s="47">
        <v>102</v>
      </c>
      <c r="S15" s="34" t="s">
        <v>68</v>
      </c>
      <c r="T15" s="47">
        <v>999</v>
      </c>
      <c r="U15" s="47">
        <v>1037</v>
      </c>
      <c r="V15" s="47">
        <v>102</v>
      </c>
      <c r="W15" s="38" t="s">
        <v>272</v>
      </c>
      <c r="X15" s="41">
        <v>614</v>
      </c>
      <c r="Y15" s="41">
        <v>1362</v>
      </c>
      <c r="Z15" s="41">
        <v>96</v>
      </c>
      <c r="AI15" s="17" t="s">
        <v>1175</v>
      </c>
      <c r="AJ15" s="10">
        <v>379</v>
      </c>
      <c r="AK15" s="10">
        <v>808</v>
      </c>
      <c r="AL15" s="10">
        <v>96</v>
      </c>
      <c r="AU15" s="326" t="s">
        <v>1825</v>
      </c>
      <c r="AV15" s="327" t="s">
        <v>356</v>
      </c>
      <c r="AW15" s="327">
        <v>951</v>
      </c>
      <c r="AX15" s="327">
        <v>1214</v>
      </c>
    </row>
    <row r="16" spans="1:50" ht="12.75" customHeight="1">
      <c r="A16" s="38">
        <v>610</v>
      </c>
      <c r="B16" s="41">
        <v>973</v>
      </c>
      <c r="C16" s="41">
        <v>1362</v>
      </c>
      <c r="D16" s="41" t="s">
        <v>497</v>
      </c>
      <c r="E16" s="2" t="s">
        <v>427</v>
      </c>
      <c r="H16" s="190" t="s">
        <v>404</v>
      </c>
      <c r="I16" s="312" t="s">
        <v>800</v>
      </c>
      <c r="J16" s="52" t="s">
        <v>446</v>
      </c>
      <c r="K16" s="173" t="s">
        <v>519</v>
      </c>
      <c r="L16" s="6">
        <v>96</v>
      </c>
      <c r="M16" s="6">
        <v>973</v>
      </c>
      <c r="N16" s="6">
        <v>940</v>
      </c>
      <c r="S16" s="34" t="s">
        <v>69</v>
      </c>
      <c r="T16" s="47">
        <v>999</v>
      </c>
      <c r="U16" s="47">
        <v>1257</v>
      </c>
      <c r="V16" s="47">
        <v>102</v>
      </c>
      <c r="W16" s="38" t="s">
        <v>273</v>
      </c>
      <c r="X16" s="41">
        <v>694</v>
      </c>
      <c r="Y16" s="41">
        <v>942</v>
      </c>
      <c r="Z16" s="41">
        <v>96</v>
      </c>
      <c r="AI16" s="17" t="s">
        <v>1176</v>
      </c>
      <c r="AJ16" s="10">
        <v>489</v>
      </c>
      <c r="AK16" s="10">
        <v>808</v>
      </c>
      <c r="AL16" s="10">
        <v>96</v>
      </c>
      <c r="AU16" s="326" t="s">
        <v>1827</v>
      </c>
      <c r="AV16" s="327">
        <v>96</v>
      </c>
      <c r="AW16" s="327">
        <v>379</v>
      </c>
      <c r="AX16" s="327">
        <v>608</v>
      </c>
    </row>
    <row r="17" spans="1:50" ht="12.75" customHeight="1">
      <c r="A17" s="38">
        <v>808</v>
      </c>
      <c r="B17" s="41">
        <v>1173</v>
      </c>
      <c r="C17" s="41">
        <v>1160</v>
      </c>
      <c r="D17" s="41" t="s">
        <v>497</v>
      </c>
      <c r="E17" s="2" t="s">
        <v>427</v>
      </c>
      <c r="H17" s="190" t="s">
        <v>405</v>
      </c>
      <c r="I17" s="486" t="s">
        <v>801</v>
      </c>
      <c r="J17" s="51" t="s">
        <v>9</v>
      </c>
      <c r="K17" s="173" t="s">
        <v>520</v>
      </c>
      <c r="L17" s="6">
        <v>96</v>
      </c>
      <c r="M17" s="6">
        <v>973</v>
      </c>
      <c r="N17" s="6">
        <v>1160</v>
      </c>
      <c r="S17" s="34" t="s">
        <v>70</v>
      </c>
      <c r="T17" s="47">
        <v>999</v>
      </c>
      <c r="U17" s="47">
        <v>1457</v>
      </c>
      <c r="V17" s="47">
        <v>102</v>
      </c>
      <c r="W17" s="38" t="s">
        <v>274</v>
      </c>
      <c r="X17" s="41">
        <v>694</v>
      </c>
      <c r="Y17" s="41">
        <v>1162</v>
      </c>
      <c r="Z17" s="41">
        <v>96</v>
      </c>
      <c r="AI17" s="17" t="s">
        <v>1177</v>
      </c>
      <c r="AJ17" s="10">
        <v>489</v>
      </c>
      <c r="AK17" s="10">
        <v>1008</v>
      </c>
      <c r="AL17" s="10">
        <v>96</v>
      </c>
      <c r="AU17" s="326" t="s">
        <v>1828</v>
      </c>
      <c r="AV17" s="327">
        <v>96</v>
      </c>
      <c r="AW17" s="327">
        <v>379</v>
      </c>
      <c r="AX17" s="327">
        <v>808</v>
      </c>
    </row>
    <row r="18" spans="1:50" ht="12.75" customHeight="1">
      <c r="A18" s="38">
        <v>810</v>
      </c>
      <c r="B18" s="41">
        <v>1173</v>
      </c>
      <c r="C18" s="41">
        <v>1362</v>
      </c>
      <c r="D18" s="41" t="s">
        <v>497</v>
      </c>
      <c r="E18" s="2" t="s">
        <v>427</v>
      </c>
      <c r="H18" s="190" t="s">
        <v>385</v>
      </c>
      <c r="I18" s="312" t="s">
        <v>802</v>
      </c>
      <c r="J18" s="51" t="s">
        <v>503</v>
      </c>
      <c r="K18" s="173" t="s">
        <v>521</v>
      </c>
      <c r="L18" s="6">
        <v>96</v>
      </c>
      <c r="M18" s="6">
        <v>973</v>
      </c>
      <c r="N18" s="6">
        <v>1362</v>
      </c>
      <c r="S18" s="34" t="s">
        <v>71</v>
      </c>
      <c r="T18" s="47">
        <v>399</v>
      </c>
      <c r="U18" s="47">
        <v>637</v>
      </c>
      <c r="V18" s="47">
        <v>102</v>
      </c>
      <c r="W18" s="38" t="s">
        <v>275</v>
      </c>
      <c r="X18" s="41">
        <v>774</v>
      </c>
      <c r="Y18" s="41">
        <v>1162</v>
      </c>
      <c r="Z18" s="41">
        <v>96</v>
      </c>
      <c r="AI18" s="17" t="s">
        <v>1178</v>
      </c>
      <c r="AJ18" s="10">
        <v>609</v>
      </c>
      <c r="AK18" s="10">
        <v>808</v>
      </c>
      <c r="AL18" s="10">
        <v>96</v>
      </c>
      <c r="AU18" s="326" t="s">
        <v>1829</v>
      </c>
      <c r="AV18" s="327">
        <v>96</v>
      </c>
      <c r="AW18" s="327">
        <v>379</v>
      </c>
      <c r="AX18" s="327">
        <v>1008</v>
      </c>
    </row>
    <row r="19" spans="1:50" ht="12.75" customHeight="1">
      <c r="A19" s="34" t="s">
        <v>454</v>
      </c>
      <c r="B19" s="47">
        <v>390</v>
      </c>
      <c r="C19" s="47">
        <v>612</v>
      </c>
      <c r="D19" s="47" t="s">
        <v>496</v>
      </c>
      <c r="E19" s="2" t="s">
        <v>428</v>
      </c>
      <c r="H19" s="190" t="s">
        <v>406</v>
      </c>
      <c r="I19" s="486" t="s">
        <v>803</v>
      </c>
      <c r="J19" s="51" t="s">
        <v>357</v>
      </c>
      <c r="K19" s="173" t="s">
        <v>527</v>
      </c>
      <c r="L19" s="6">
        <v>96</v>
      </c>
      <c r="M19" s="6">
        <v>1173</v>
      </c>
      <c r="N19" s="6">
        <v>740</v>
      </c>
      <c r="S19" s="34" t="s">
        <v>72</v>
      </c>
      <c r="T19" s="47">
        <v>399</v>
      </c>
      <c r="U19" s="47">
        <v>837</v>
      </c>
      <c r="V19" s="47">
        <v>102</v>
      </c>
      <c r="W19" s="38" t="s">
        <v>276</v>
      </c>
      <c r="X19" s="41">
        <v>381</v>
      </c>
      <c r="Y19" s="41">
        <v>419</v>
      </c>
      <c r="Z19" s="41">
        <v>96</v>
      </c>
      <c r="AI19" s="17" t="s">
        <v>1179</v>
      </c>
      <c r="AJ19" s="10">
        <v>609</v>
      </c>
      <c r="AK19" s="10">
        <v>1008</v>
      </c>
      <c r="AL19" s="10">
        <v>96</v>
      </c>
      <c r="AU19" s="326" t="s">
        <v>1830</v>
      </c>
      <c r="AV19" s="327">
        <v>96</v>
      </c>
      <c r="AW19" s="327">
        <v>489</v>
      </c>
      <c r="AX19" s="327">
        <v>808</v>
      </c>
    </row>
    <row r="20" spans="1:50" ht="12.75" customHeight="1">
      <c r="A20" s="34" t="s">
        <v>455</v>
      </c>
      <c r="B20" s="47">
        <v>390</v>
      </c>
      <c r="C20" s="47">
        <v>812</v>
      </c>
      <c r="D20" s="47" t="s">
        <v>496</v>
      </c>
      <c r="E20" s="2" t="s">
        <v>428</v>
      </c>
      <c r="H20" s="190" t="s">
        <v>386</v>
      </c>
      <c r="I20" s="312" t="s">
        <v>804</v>
      </c>
      <c r="J20" s="51" t="s">
        <v>360</v>
      </c>
      <c r="K20" s="173" t="s">
        <v>522</v>
      </c>
      <c r="L20" s="6">
        <v>96</v>
      </c>
      <c r="M20" s="6">
        <v>1173</v>
      </c>
      <c r="N20" s="6">
        <v>1160</v>
      </c>
      <c r="S20" s="34" t="s">
        <v>73</v>
      </c>
      <c r="T20" s="47">
        <v>399</v>
      </c>
      <c r="U20" s="47">
        <v>1037</v>
      </c>
      <c r="V20" s="47">
        <v>102</v>
      </c>
      <c r="W20" s="38" t="s">
        <v>277</v>
      </c>
      <c r="X20" s="41">
        <v>381</v>
      </c>
      <c r="Y20" s="41">
        <v>539</v>
      </c>
      <c r="Z20" s="41">
        <v>96</v>
      </c>
      <c r="AI20" s="17" t="s">
        <v>1180</v>
      </c>
      <c r="AJ20" s="10">
        <v>609</v>
      </c>
      <c r="AK20" s="10">
        <v>1228</v>
      </c>
      <c r="AL20" s="10">
        <v>96</v>
      </c>
      <c r="AU20" s="326" t="s">
        <v>1831</v>
      </c>
      <c r="AV20" s="327">
        <v>96</v>
      </c>
      <c r="AW20" s="327">
        <v>489</v>
      </c>
      <c r="AX20" s="327">
        <v>1008</v>
      </c>
    </row>
    <row r="21" spans="1:50" ht="12.75" customHeight="1">
      <c r="A21" s="34" t="s">
        <v>456</v>
      </c>
      <c r="B21" s="47">
        <v>500</v>
      </c>
      <c r="C21" s="47">
        <v>812</v>
      </c>
      <c r="D21" s="47" t="s">
        <v>496</v>
      </c>
      <c r="E21" s="2" t="s">
        <v>428</v>
      </c>
      <c r="H21" s="190" t="s">
        <v>387</v>
      </c>
      <c r="I21" s="312" t="s">
        <v>805</v>
      </c>
      <c r="J21" s="51" t="s">
        <v>361</v>
      </c>
      <c r="K21" s="173" t="s">
        <v>523</v>
      </c>
      <c r="L21" s="6">
        <v>96</v>
      </c>
      <c r="M21" s="6">
        <v>1173</v>
      </c>
      <c r="N21" s="6">
        <v>1362</v>
      </c>
      <c r="S21" s="34" t="s">
        <v>74</v>
      </c>
      <c r="T21" s="47">
        <v>509</v>
      </c>
      <c r="U21" s="47">
        <v>837</v>
      </c>
      <c r="V21" s="47">
        <v>102</v>
      </c>
      <c r="W21" s="38" t="s">
        <v>278</v>
      </c>
      <c r="X21" s="41">
        <v>491</v>
      </c>
      <c r="Y21" s="41">
        <v>939</v>
      </c>
      <c r="Z21" s="41">
        <v>96</v>
      </c>
      <c r="AI21" s="17" t="s">
        <v>1181</v>
      </c>
      <c r="AJ21" s="10">
        <v>609</v>
      </c>
      <c r="AK21" s="10">
        <v>1428</v>
      </c>
      <c r="AL21" s="10">
        <v>96</v>
      </c>
      <c r="AU21" s="326" t="s">
        <v>1832</v>
      </c>
      <c r="AV21" s="327">
        <v>96</v>
      </c>
      <c r="AW21" s="327">
        <v>489</v>
      </c>
      <c r="AX21" s="327">
        <v>1228</v>
      </c>
    </row>
    <row r="22" spans="1:50" ht="12.75" customHeight="1">
      <c r="A22" s="34" t="s">
        <v>457</v>
      </c>
      <c r="B22" s="47">
        <v>500</v>
      </c>
      <c r="C22" s="47">
        <v>1012</v>
      </c>
      <c r="D22" s="47" t="s">
        <v>496</v>
      </c>
      <c r="E22" s="2" t="s">
        <v>428</v>
      </c>
      <c r="H22" s="190" t="s">
        <v>388</v>
      </c>
      <c r="I22" s="312" t="s">
        <v>806</v>
      </c>
      <c r="J22" s="51" t="s">
        <v>362</v>
      </c>
      <c r="K22" s="173" t="s">
        <v>528</v>
      </c>
      <c r="L22" s="6">
        <v>96</v>
      </c>
      <c r="M22" s="6">
        <v>613</v>
      </c>
      <c r="N22" s="6">
        <v>740</v>
      </c>
      <c r="S22" s="34" t="s">
        <v>75</v>
      </c>
      <c r="T22" s="47">
        <v>509</v>
      </c>
      <c r="U22" s="47">
        <v>1037</v>
      </c>
      <c r="V22" s="47">
        <v>102</v>
      </c>
      <c r="W22" s="38" t="s">
        <v>279</v>
      </c>
      <c r="X22" s="41">
        <v>611</v>
      </c>
      <c r="Y22" s="41">
        <v>739</v>
      </c>
      <c r="Z22" s="41">
        <v>96</v>
      </c>
      <c r="AI22" s="17" t="s">
        <v>1182</v>
      </c>
      <c r="AJ22" s="10">
        <v>769</v>
      </c>
      <c r="AK22" s="10">
        <v>1008</v>
      </c>
      <c r="AL22" s="10">
        <v>96</v>
      </c>
      <c r="AU22" s="326" t="s">
        <v>1833</v>
      </c>
      <c r="AV22" s="327">
        <v>96</v>
      </c>
      <c r="AW22" s="327">
        <v>609</v>
      </c>
      <c r="AX22" s="327">
        <v>808</v>
      </c>
    </row>
    <row r="23" spans="1:50" ht="12.75" customHeight="1">
      <c r="A23" s="34" t="s">
        <v>458</v>
      </c>
      <c r="B23" s="47">
        <v>620</v>
      </c>
      <c r="C23" s="47">
        <v>812</v>
      </c>
      <c r="D23" s="47" t="s">
        <v>496</v>
      </c>
      <c r="E23" s="2" t="s">
        <v>428</v>
      </c>
      <c r="H23" s="190" t="s">
        <v>389</v>
      </c>
      <c r="I23" s="312" t="s">
        <v>807</v>
      </c>
      <c r="J23" s="51" t="s">
        <v>358</v>
      </c>
      <c r="K23" s="173" t="s">
        <v>529</v>
      </c>
      <c r="L23" s="6">
        <v>96</v>
      </c>
      <c r="M23" s="6">
        <v>775</v>
      </c>
      <c r="N23" s="6">
        <v>740</v>
      </c>
      <c r="S23" s="34" t="s">
        <v>76</v>
      </c>
      <c r="T23" s="47">
        <v>509</v>
      </c>
      <c r="U23" s="47">
        <v>1257</v>
      </c>
      <c r="V23" s="47">
        <v>102</v>
      </c>
      <c r="W23" s="38" t="s">
        <v>280</v>
      </c>
      <c r="X23" s="41">
        <v>611</v>
      </c>
      <c r="Y23" s="41">
        <v>939</v>
      </c>
      <c r="Z23" s="41">
        <v>96</v>
      </c>
      <c r="AI23" s="17" t="s">
        <v>1183</v>
      </c>
      <c r="AJ23" s="10">
        <v>769</v>
      </c>
      <c r="AK23" s="10">
        <v>1228</v>
      </c>
      <c r="AL23" s="10">
        <v>96</v>
      </c>
      <c r="AU23" s="326" t="s">
        <v>1834</v>
      </c>
      <c r="AV23" s="327">
        <v>96</v>
      </c>
      <c r="AW23" s="327">
        <v>609</v>
      </c>
      <c r="AX23" s="327">
        <v>1008</v>
      </c>
    </row>
    <row r="24" spans="1:50" ht="12.75" customHeight="1">
      <c r="A24" s="34" t="s">
        <v>459</v>
      </c>
      <c r="B24" s="47">
        <v>620</v>
      </c>
      <c r="C24" s="47">
        <v>1012</v>
      </c>
      <c r="D24" s="47" t="s">
        <v>496</v>
      </c>
      <c r="E24" s="2" t="s">
        <v>428</v>
      </c>
      <c r="H24" s="190" t="s">
        <v>390</v>
      </c>
      <c r="I24" s="312" t="s">
        <v>808</v>
      </c>
      <c r="J24" s="51" t="s">
        <v>359</v>
      </c>
      <c r="K24" s="173" t="s">
        <v>530</v>
      </c>
      <c r="L24" s="6">
        <v>96</v>
      </c>
      <c r="M24" s="6">
        <v>973</v>
      </c>
      <c r="N24" s="6">
        <v>740</v>
      </c>
      <c r="S24" s="34" t="s">
        <v>77</v>
      </c>
      <c r="T24" s="47">
        <v>599</v>
      </c>
      <c r="U24" s="47">
        <v>837</v>
      </c>
      <c r="V24" s="47">
        <v>102</v>
      </c>
      <c r="W24" s="38" t="s">
        <v>281</v>
      </c>
      <c r="X24" s="41">
        <v>611</v>
      </c>
      <c r="Y24" s="41">
        <v>1159</v>
      </c>
      <c r="Z24" s="41">
        <v>96</v>
      </c>
      <c r="AI24" s="17" t="s">
        <v>1184</v>
      </c>
      <c r="AJ24" s="10">
        <v>969</v>
      </c>
      <c r="AK24" s="10">
        <v>1008</v>
      </c>
      <c r="AL24" s="10">
        <v>96</v>
      </c>
      <c r="AU24" s="326" t="s">
        <v>1835</v>
      </c>
      <c r="AV24" s="327">
        <v>96</v>
      </c>
      <c r="AW24" s="327">
        <v>609</v>
      </c>
      <c r="AX24" s="327">
        <v>1228</v>
      </c>
    </row>
    <row r="25" spans="1:50" ht="12.75" customHeight="1" thickBot="1">
      <c r="A25" s="34" t="s">
        <v>460</v>
      </c>
      <c r="B25" s="47">
        <v>620</v>
      </c>
      <c r="C25" s="47">
        <v>1232</v>
      </c>
      <c r="D25" s="47" t="s">
        <v>496</v>
      </c>
      <c r="E25" s="2" t="s">
        <v>428</v>
      </c>
      <c r="H25" s="190" t="s">
        <v>407</v>
      </c>
      <c r="I25" s="486" t="s">
        <v>809</v>
      </c>
      <c r="J25" s="51"/>
      <c r="K25" s="174" t="s">
        <v>531</v>
      </c>
      <c r="L25" s="165">
        <v>96</v>
      </c>
      <c r="M25" s="165">
        <v>1173</v>
      </c>
      <c r="N25" s="165">
        <v>740</v>
      </c>
      <c r="O25" s="35"/>
      <c r="P25" s="49"/>
      <c r="Q25" s="49"/>
      <c r="R25" s="49"/>
      <c r="S25" s="34" t="s">
        <v>78</v>
      </c>
      <c r="T25" s="47">
        <v>599</v>
      </c>
      <c r="U25" s="47">
        <v>1037</v>
      </c>
      <c r="V25" s="47">
        <v>102</v>
      </c>
      <c r="W25" s="38" t="s">
        <v>282</v>
      </c>
      <c r="X25" s="41">
        <v>611</v>
      </c>
      <c r="Y25" s="41">
        <v>1359</v>
      </c>
      <c r="Z25" s="41">
        <v>96</v>
      </c>
      <c r="AI25" s="17" t="s">
        <v>1185</v>
      </c>
      <c r="AJ25" s="10">
        <v>969</v>
      </c>
      <c r="AK25" s="10">
        <v>1228</v>
      </c>
      <c r="AL25" s="10">
        <v>96</v>
      </c>
      <c r="AU25" s="326" t="s">
        <v>1836</v>
      </c>
      <c r="AV25" s="327">
        <v>96</v>
      </c>
      <c r="AW25" s="327">
        <v>609</v>
      </c>
      <c r="AX25" s="327">
        <v>1428</v>
      </c>
    </row>
    <row r="26" spans="1:50" ht="12.75" customHeight="1">
      <c r="A26" s="34" t="s">
        <v>461</v>
      </c>
      <c r="B26" s="47">
        <v>780</v>
      </c>
      <c r="C26" s="47">
        <v>1012</v>
      </c>
      <c r="D26" s="47" t="s">
        <v>496</v>
      </c>
      <c r="E26" s="2" t="s">
        <v>428</v>
      </c>
      <c r="H26" s="190" t="s">
        <v>408</v>
      </c>
      <c r="I26" s="312" t="s">
        <v>810</v>
      </c>
      <c r="J26" s="51"/>
      <c r="K26" s="175" t="s">
        <v>533</v>
      </c>
      <c r="L26" s="167">
        <v>96</v>
      </c>
      <c r="M26" s="167">
        <v>383</v>
      </c>
      <c r="N26" s="167">
        <v>593</v>
      </c>
      <c r="O26" s="35"/>
      <c r="P26" s="49"/>
      <c r="Q26" s="49"/>
      <c r="R26" s="49"/>
      <c r="S26" s="34" t="s">
        <v>79</v>
      </c>
      <c r="T26" s="47">
        <v>599</v>
      </c>
      <c r="U26" s="47">
        <v>1257</v>
      </c>
      <c r="V26" s="47">
        <v>102</v>
      </c>
      <c r="W26" s="38" t="s">
        <v>283</v>
      </c>
      <c r="X26" s="41">
        <v>691</v>
      </c>
      <c r="Y26" s="41">
        <v>939</v>
      </c>
      <c r="Z26" s="41">
        <v>96</v>
      </c>
      <c r="AI26" s="17" t="s">
        <v>1187</v>
      </c>
      <c r="AJ26" s="10">
        <v>361</v>
      </c>
      <c r="AK26" s="10">
        <v>594</v>
      </c>
      <c r="AL26" s="10" t="s">
        <v>356</v>
      </c>
      <c r="AU26" s="326" t="s">
        <v>1837</v>
      </c>
      <c r="AV26" s="327">
        <v>96</v>
      </c>
      <c r="AW26" s="327">
        <v>769</v>
      </c>
      <c r="AX26" s="327">
        <v>1008</v>
      </c>
    </row>
    <row r="27" spans="1:50" ht="12.75" customHeight="1">
      <c r="A27" s="34" t="s">
        <v>462</v>
      </c>
      <c r="B27" s="47">
        <v>780</v>
      </c>
      <c r="C27" s="47">
        <v>1232</v>
      </c>
      <c r="D27" s="47" t="s">
        <v>496</v>
      </c>
      <c r="E27" s="2" t="s">
        <v>428</v>
      </c>
      <c r="H27" s="190" t="s">
        <v>409</v>
      </c>
      <c r="I27" s="312" t="s">
        <v>1945</v>
      </c>
      <c r="J27" s="51"/>
      <c r="K27" s="173" t="s">
        <v>534</v>
      </c>
      <c r="L27" s="6">
        <v>96</v>
      </c>
      <c r="M27" s="6">
        <v>383</v>
      </c>
      <c r="N27" s="6">
        <v>793</v>
      </c>
      <c r="S27" s="34" t="s">
        <v>80</v>
      </c>
      <c r="T27" s="47">
        <v>799</v>
      </c>
      <c r="U27" s="47">
        <v>837</v>
      </c>
      <c r="V27" s="47">
        <v>102</v>
      </c>
      <c r="W27" s="38" t="s">
        <v>284</v>
      </c>
      <c r="X27" s="41">
        <v>691</v>
      </c>
      <c r="Y27" s="41">
        <v>1159</v>
      </c>
      <c r="Z27" s="41">
        <v>96</v>
      </c>
      <c r="AI27" s="17" t="s">
        <v>1188</v>
      </c>
      <c r="AJ27" s="10">
        <v>361</v>
      </c>
      <c r="AK27" s="10">
        <v>794</v>
      </c>
      <c r="AL27" s="10" t="s">
        <v>356</v>
      </c>
      <c r="AU27" s="326" t="s">
        <v>1838</v>
      </c>
      <c r="AV27" s="327">
        <v>96</v>
      </c>
      <c r="AW27" s="327">
        <v>769</v>
      </c>
      <c r="AX27" s="327">
        <v>1228</v>
      </c>
    </row>
    <row r="28" spans="1:50" ht="12.75" customHeight="1">
      <c r="A28" s="34" t="s">
        <v>450</v>
      </c>
      <c r="B28" s="47">
        <v>980</v>
      </c>
      <c r="C28" s="47">
        <v>1012</v>
      </c>
      <c r="D28" s="47" t="s">
        <v>496</v>
      </c>
      <c r="E28" s="2" t="s">
        <v>428</v>
      </c>
      <c r="H28" s="190" t="s">
        <v>410</v>
      </c>
      <c r="I28" s="312" t="s">
        <v>811</v>
      </c>
      <c r="J28" s="52" t="s">
        <v>500</v>
      </c>
      <c r="K28" s="173" t="s">
        <v>535</v>
      </c>
      <c r="L28" s="6">
        <v>96</v>
      </c>
      <c r="M28" s="6">
        <v>383</v>
      </c>
      <c r="N28" s="6">
        <v>993</v>
      </c>
      <c r="S28" s="34" t="s">
        <v>81</v>
      </c>
      <c r="T28" s="47">
        <v>799</v>
      </c>
      <c r="U28" s="47">
        <v>1037</v>
      </c>
      <c r="V28" s="47">
        <v>102</v>
      </c>
      <c r="W28" s="38" t="s">
        <v>285</v>
      </c>
      <c r="X28" s="41">
        <v>771</v>
      </c>
      <c r="Y28" s="41">
        <v>1159</v>
      </c>
      <c r="Z28" s="41">
        <v>96</v>
      </c>
      <c r="AI28" s="17" t="s">
        <v>1189</v>
      </c>
      <c r="AJ28" s="10">
        <v>471</v>
      </c>
      <c r="AK28" s="10">
        <v>794</v>
      </c>
      <c r="AL28" s="10" t="s">
        <v>356</v>
      </c>
      <c r="AU28" s="326" t="s">
        <v>1839</v>
      </c>
      <c r="AV28" s="327">
        <v>96</v>
      </c>
      <c r="AW28" s="327">
        <v>969</v>
      </c>
      <c r="AX28" s="327">
        <v>1008</v>
      </c>
    </row>
    <row r="29" spans="1:50" ht="12.75" customHeight="1">
      <c r="A29" s="38" t="s">
        <v>322</v>
      </c>
      <c r="B29" s="41">
        <v>954</v>
      </c>
      <c r="C29" s="41">
        <v>633</v>
      </c>
      <c r="D29" s="41" t="s">
        <v>1115</v>
      </c>
      <c r="E29" s="2" t="s">
        <v>430</v>
      </c>
      <c r="H29" s="190" t="s">
        <v>411</v>
      </c>
      <c r="I29" s="312" t="s">
        <v>812</v>
      </c>
      <c r="J29" s="51" t="s">
        <v>501</v>
      </c>
      <c r="K29" s="173" t="s">
        <v>536</v>
      </c>
      <c r="L29" s="6">
        <v>96</v>
      </c>
      <c r="M29" s="6">
        <v>493</v>
      </c>
      <c r="N29" s="6">
        <v>793</v>
      </c>
      <c r="S29" s="34" t="s">
        <v>82</v>
      </c>
      <c r="T29" s="47">
        <v>799</v>
      </c>
      <c r="U29" s="47">
        <v>1257</v>
      </c>
      <c r="V29" s="47">
        <v>102</v>
      </c>
      <c r="W29" s="38" t="s">
        <v>286</v>
      </c>
      <c r="X29" s="41">
        <v>771</v>
      </c>
      <c r="Y29" s="41">
        <v>1359</v>
      </c>
      <c r="Z29" s="41">
        <v>96</v>
      </c>
      <c r="AI29" s="17" t="s">
        <v>1190</v>
      </c>
      <c r="AJ29" s="10">
        <v>471</v>
      </c>
      <c r="AK29" s="10">
        <v>994</v>
      </c>
      <c r="AL29" s="10" t="s">
        <v>356</v>
      </c>
      <c r="AU29" s="326" t="s">
        <v>1840</v>
      </c>
      <c r="AV29" s="327">
        <v>96</v>
      </c>
      <c r="AW29" s="327">
        <v>969</v>
      </c>
      <c r="AX29" s="327">
        <v>1228</v>
      </c>
    </row>
    <row r="30" spans="1:50" ht="12.75" customHeight="1">
      <c r="A30" s="34" t="s">
        <v>451</v>
      </c>
      <c r="B30" s="47">
        <v>980</v>
      </c>
      <c r="C30" s="47">
        <v>1232</v>
      </c>
      <c r="D30" s="47" t="s">
        <v>496</v>
      </c>
      <c r="E30" s="2" t="s">
        <v>428</v>
      </c>
      <c r="H30" s="190" t="s">
        <v>412</v>
      </c>
      <c r="I30" s="312" t="s">
        <v>813</v>
      </c>
      <c r="J30" s="51" t="s">
        <v>502</v>
      </c>
      <c r="K30" s="173" t="s">
        <v>537</v>
      </c>
      <c r="L30" s="6">
        <v>96</v>
      </c>
      <c r="M30" s="6">
        <v>493</v>
      </c>
      <c r="N30" s="6">
        <v>993</v>
      </c>
      <c r="S30" s="34" t="s">
        <v>83</v>
      </c>
      <c r="T30" s="47">
        <v>999</v>
      </c>
      <c r="U30" s="47">
        <v>837</v>
      </c>
      <c r="V30" s="47">
        <v>102</v>
      </c>
      <c r="W30" s="38" t="s">
        <v>287</v>
      </c>
      <c r="X30" s="41">
        <v>974</v>
      </c>
      <c r="Y30" s="41">
        <v>942</v>
      </c>
      <c r="Z30" s="41">
        <v>96</v>
      </c>
      <c r="AI30" s="17" t="s">
        <v>1191</v>
      </c>
      <c r="AJ30" s="10">
        <v>591</v>
      </c>
      <c r="AK30" s="10">
        <v>794</v>
      </c>
      <c r="AL30" s="10" t="s">
        <v>356</v>
      </c>
      <c r="AU30" s="326" t="s">
        <v>1842</v>
      </c>
      <c r="AV30" s="327">
        <v>96</v>
      </c>
      <c r="AW30" s="327">
        <v>376</v>
      </c>
      <c r="AX30" s="327">
        <v>605</v>
      </c>
    </row>
    <row r="31" spans="1:50" ht="12.75" customHeight="1">
      <c r="A31" s="34" t="s">
        <v>132</v>
      </c>
      <c r="B31" s="47">
        <v>999</v>
      </c>
      <c r="C31" s="47">
        <v>1037</v>
      </c>
      <c r="D31" s="47" t="s">
        <v>496</v>
      </c>
      <c r="E31" s="2" t="s">
        <v>429</v>
      </c>
      <c r="H31" s="190" t="s">
        <v>413</v>
      </c>
      <c r="I31" s="312" t="s">
        <v>814</v>
      </c>
      <c r="J31" s="51"/>
      <c r="K31" s="173" t="s">
        <v>538</v>
      </c>
      <c r="L31" s="6">
        <v>96</v>
      </c>
      <c r="M31" s="6">
        <v>493</v>
      </c>
      <c r="N31" s="6">
        <v>1213</v>
      </c>
      <c r="S31" s="34" t="s">
        <v>84</v>
      </c>
      <c r="T31" s="47">
        <v>999</v>
      </c>
      <c r="U31" s="47">
        <v>1037</v>
      </c>
      <c r="V31" s="47">
        <v>102</v>
      </c>
      <c r="W31" s="38" t="s">
        <v>288</v>
      </c>
      <c r="X31" s="41">
        <v>974</v>
      </c>
      <c r="Y31" s="41">
        <v>1162</v>
      </c>
      <c r="Z31" s="41">
        <v>96</v>
      </c>
      <c r="AI31" s="17" t="s">
        <v>1192</v>
      </c>
      <c r="AJ31" s="10">
        <v>591</v>
      </c>
      <c r="AK31" s="10">
        <v>994</v>
      </c>
      <c r="AL31" s="10" t="s">
        <v>356</v>
      </c>
      <c r="AU31" s="326" t="s">
        <v>1843</v>
      </c>
      <c r="AV31" s="327">
        <v>96</v>
      </c>
      <c r="AW31" s="327">
        <v>376</v>
      </c>
      <c r="AX31" s="327">
        <v>805</v>
      </c>
    </row>
    <row r="32" spans="1:50" ht="12.75" customHeight="1">
      <c r="A32" s="34" t="s">
        <v>116</v>
      </c>
      <c r="B32" s="47">
        <v>999</v>
      </c>
      <c r="C32" s="47">
        <v>1037</v>
      </c>
      <c r="D32" s="47" t="s">
        <v>496</v>
      </c>
      <c r="E32" s="2" t="s">
        <v>429</v>
      </c>
      <c r="H32" s="190" t="s">
        <v>671</v>
      </c>
      <c r="I32" s="312" t="s">
        <v>815</v>
      </c>
      <c r="J32" s="52" t="s">
        <v>840</v>
      </c>
      <c r="K32" s="173" t="s">
        <v>539</v>
      </c>
      <c r="L32" s="6">
        <v>96</v>
      </c>
      <c r="M32" s="6">
        <v>613</v>
      </c>
      <c r="N32" s="6">
        <v>793</v>
      </c>
      <c r="S32" s="34" t="s">
        <v>85</v>
      </c>
      <c r="T32" s="47">
        <v>999</v>
      </c>
      <c r="U32" s="47">
        <v>1257</v>
      </c>
      <c r="V32" s="47">
        <v>102</v>
      </c>
      <c r="W32" s="38" t="s">
        <v>366</v>
      </c>
      <c r="X32" s="41">
        <v>971</v>
      </c>
      <c r="Y32" s="41">
        <v>939</v>
      </c>
      <c r="Z32" s="41">
        <v>96</v>
      </c>
      <c r="AI32" s="17" t="s">
        <v>1193</v>
      </c>
      <c r="AJ32" s="10">
        <v>591</v>
      </c>
      <c r="AK32" s="10">
        <v>1214</v>
      </c>
      <c r="AL32" s="10" t="s">
        <v>356</v>
      </c>
      <c r="AU32" s="326" t="s">
        <v>1844</v>
      </c>
      <c r="AV32" s="327">
        <v>96</v>
      </c>
      <c r="AW32" s="327">
        <v>376</v>
      </c>
      <c r="AX32" s="327">
        <v>1005</v>
      </c>
    </row>
    <row r="33" spans="1:50" ht="12.75" customHeight="1">
      <c r="A33" s="34" t="s">
        <v>148</v>
      </c>
      <c r="B33" s="47">
        <v>999</v>
      </c>
      <c r="C33" s="47">
        <v>1037</v>
      </c>
      <c r="D33" s="47" t="s">
        <v>496</v>
      </c>
      <c r="E33" s="2" t="s">
        <v>429</v>
      </c>
      <c r="H33" s="190" t="s">
        <v>670</v>
      </c>
      <c r="I33" s="312" t="s">
        <v>816</v>
      </c>
      <c r="J33" s="51" t="s">
        <v>8</v>
      </c>
      <c r="K33" s="173" t="s">
        <v>540</v>
      </c>
      <c r="L33" s="6">
        <v>96</v>
      </c>
      <c r="M33" s="6">
        <v>613</v>
      </c>
      <c r="N33" s="6">
        <v>993</v>
      </c>
      <c r="O33" s="36"/>
      <c r="P33" s="43"/>
      <c r="Q33" s="43"/>
      <c r="R33" s="43"/>
      <c r="S33" s="34" t="s">
        <v>86</v>
      </c>
      <c r="T33" s="47">
        <v>999</v>
      </c>
      <c r="U33" s="47">
        <v>1457</v>
      </c>
      <c r="V33" s="47">
        <v>102</v>
      </c>
      <c r="W33" s="38" t="s">
        <v>367</v>
      </c>
      <c r="X33" s="41">
        <v>971</v>
      </c>
      <c r="Y33" s="41">
        <v>1159</v>
      </c>
      <c r="Z33" s="41">
        <v>96</v>
      </c>
      <c r="AI33" s="17" t="s">
        <v>1194</v>
      </c>
      <c r="AJ33" s="10">
        <v>591</v>
      </c>
      <c r="AK33" s="10">
        <v>1414</v>
      </c>
      <c r="AL33" s="10" t="s">
        <v>356</v>
      </c>
      <c r="AU33" s="326" t="s">
        <v>1845</v>
      </c>
      <c r="AV33" s="327">
        <v>96</v>
      </c>
      <c r="AW33" s="327">
        <v>486</v>
      </c>
      <c r="AX33" s="327">
        <v>805</v>
      </c>
    </row>
    <row r="34" spans="1:50" ht="12.75" customHeight="1">
      <c r="A34" s="34" t="s">
        <v>84</v>
      </c>
      <c r="B34" s="47">
        <v>999</v>
      </c>
      <c r="C34" s="47">
        <v>1037</v>
      </c>
      <c r="D34" s="47" t="s">
        <v>496</v>
      </c>
      <c r="E34" s="2" t="s">
        <v>429</v>
      </c>
      <c r="H34" s="190" t="s">
        <v>669</v>
      </c>
      <c r="I34" s="486" t="s">
        <v>817</v>
      </c>
      <c r="J34" s="51" t="s">
        <v>841</v>
      </c>
      <c r="K34" s="173" t="s">
        <v>541</v>
      </c>
      <c r="L34" s="6">
        <v>96</v>
      </c>
      <c r="M34" s="6">
        <v>613</v>
      </c>
      <c r="N34" s="6">
        <v>1213</v>
      </c>
      <c r="O34" s="24"/>
      <c r="P34" s="45"/>
      <c r="Q34" s="45"/>
      <c r="R34" s="45"/>
      <c r="S34" s="34" t="s">
        <v>87</v>
      </c>
      <c r="T34" s="47">
        <v>399</v>
      </c>
      <c r="U34" s="47">
        <v>637</v>
      </c>
      <c r="V34" s="47">
        <v>102</v>
      </c>
      <c r="W34" s="38" t="s">
        <v>289</v>
      </c>
      <c r="X34" s="41">
        <v>410</v>
      </c>
      <c r="Y34" s="41">
        <v>438</v>
      </c>
      <c r="Z34" s="41">
        <v>96</v>
      </c>
      <c r="AI34" s="17" t="s">
        <v>1195</v>
      </c>
      <c r="AJ34" s="10">
        <v>751</v>
      </c>
      <c r="AK34" s="10">
        <v>994</v>
      </c>
      <c r="AL34" s="10" t="s">
        <v>356</v>
      </c>
      <c r="AU34" s="326" t="s">
        <v>1846</v>
      </c>
      <c r="AV34" s="327">
        <v>96</v>
      </c>
      <c r="AW34" s="327">
        <v>486</v>
      </c>
      <c r="AX34" s="327">
        <v>1005</v>
      </c>
    </row>
    <row r="35" spans="1:50" ht="12.75" customHeight="1">
      <c r="A35" s="34" t="s">
        <v>68</v>
      </c>
      <c r="B35" s="47">
        <v>999</v>
      </c>
      <c r="C35" s="47">
        <v>1037</v>
      </c>
      <c r="D35" s="47" t="s">
        <v>496</v>
      </c>
      <c r="E35" s="2" t="s">
        <v>429</v>
      </c>
      <c r="H35" s="190" t="s">
        <v>672</v>
      </c>
      <c r="I35" s="312" t="s">
        <v>818</v>
      </c>
      <c r="J35" s="51"/>
      <c r="K35" s="173" t="s">
        <v>542</v>
      </c>
      <c r="L35" s="6">
        <v>96</v>
      </c>
      <c r="M35" s="6">
        <v>613</v>
      </c>
      <c r="N35" s="6">
        <v>1414</v>
      </c>
      <c r="O35" s="24"/>
      <c r="P35" s="45"/>
      <c r="Q35" s="45"/>
      <c r="R35" s="45"/>
      <c r="S35" s="34" t="s">
        <v>88</v>
      </c>
      <c r="T35" s="47">
        <v>399</v>
      </c>
      <c r="U35" s="47">
        <v>837</v>
      </c>
      <c r="V35" s="47">
        <v>102</v>
      </c>
      <c r="W35" s="38" t="s">
        <v>290</v>
      </c>
      <c r="X35" s="41">
        <v>410</v>
      </c>
      <c r="Y35" s="41">
        <v>558</v>
      </c>
      <c r="Z35" s="41">
        <v>96</v>
      </c>
      <c r="AI35" s="17" t="s">
        <v>1196</v>
      </c>
      <c r="AJ35" s="10">
        <v>751</v>
      </c>
      <c r="AK35" s="10">
        <v>1214</v>
      </c>
      <c r="AL35" s="10" t="s">
        <v>356</v>
      </c>
      <c r="AU35" s="326" t="s">
        <v>1847</v>
      </c>
      <c r="AV35" s="327">
        <v>96</v>
      </c>
      <c r="AW35" s="327">
        <v>486</v>
      </c>
      <c r="AX35" s="327">
        <v>1225</v>
      </c>
    </row>
    <row r="36" spans="1:50" ht="12.75" customHeight="1">
      <c r="A36" s="34" t="s">
        <v>100</v>
      </c>
      <c r="B36" s="47">
        <v>999</v>
      </c>
      <c r="C36" s="47">
        <v>1037</v>
      </c>
      <c r="D36" s="47" t="s">
        <v>496</v>
      </c>
      <c r="E36" s="2" t="s">
        <v>429</v>
      </c>
      <c r="H36" s="190" t="s">
        <v>668</v>
      </c>
      <c r="I36" s="486" t="s">
        <v>819</v>
      </c>
      <c r="J36" s="51"/>
      <c r="K36" s="173" t="s">
        <v>543</v>
      </c>
      <c r="L36" s="6">
        <v>96</v>
      </c>
      <c r="M36" s="6">
        <v>775</v>
      </c>
      <c r="N36" s="6">
        <v>793</v>
      </c>
      <c r="O36" s="24"/>
      <c r="P36" s="45"/>
      <c r="Q36" s="45"/>
      <c r="R36" s="45"/>
      <c r="S36" s="34" t="s">
        <v>89</v>
      </c>
      <c r="T36" s="47">
        <v>399</v>
      </c>
      <c r="U36" s="47">
        <v>1037</v>
      </c>
      <c r="V36" s="47">
        <v>102</v>
      </c>
      <c r="W36" s="38" t="s">
        <v>291</v>
      </c>
      <c r="X36" s="41">
        <v>520</v>
      </c>
      <c r="Y36" s="41">
        <v>958</v>
      </c>
      <c r="Z36" s="41">
        <v>96</v>
      </c>
      <c r="AI36" s="17" t="s">
        <v>1197</v>
      </c>
      <c r="AJ36" s="10">
        <v>951</v>
      </c>
      <c r="AK36" s="10">
        <v>994</v>
      </c>
      <c r="AL36" s="10" t="s">
        <v>356</v>
      </c>
      <c r="AU36" s="326" t="s">
        <v>1848</v>
      </c>
      <c r="AV36" s="327">
        <v>96</v>
      </c>
      <c r="AW36" s="327">
        <v>606</v>
      </c>
      <c r="AX36" s="327">
        <v>805</v>
      </c>
    </row>
    <row r="37" spans="1:50" ht="12.75" customHeight="1">
      <c r="A37" s="34" t="s">
        <v>164</v>
      </c>
      <c r="B37" s="47">
        <v>999</v>
      </c>
      <c r="C37" s="47">
        <v>1037</v>
      </c>
      <c r="D37" s="47" t="s">
        <v>496</v>
      </c>
      <c r="E37" s="2" t="s">
        <v>429</v>
      </c>
      <c r="H37" s="190" t="s">
        <v>673</v>
      </c>
      <c r="I37" s="486" t="s">
        <v>820</v>
      </c>
      <c r="J37" s="51"/>
      <c r="K37" s="173" t="s">
        <v>544</v>
      </c>
      <c r="L37" s="6">
        <v>96</v>
      </c>
      <c r="M37" s="6">
        <v>775</v>
      </c>
      <c r="N37" s="6">
        <v>993</v>
      </c>
      <c r="O37" s="24"/>
      <c r="P37" s="45"/>
      <c r="Q37" s="45"/>
      <c r="R37" s="45"/>
      <c r="S37" s="34" t="s">
        <v>90</v>
      </c>
      <c r="T37" s="47">
        <v>509</v>
      </c>
      <c r="U37" s="47">
        <v>837</v>
      </c>
      <c r="V37" s="47">
        <v>102</v>
      </c>
      <c r="W37" s="38" t="s">
        <v>292</v>
      </c>
      <c r="X37" s="41">
        <v>640</v>
      </c>
      <c r="Y37" s="41">
        <v>758</v>
      </c>
      <c r="Z37" s="41">
        <v>96</v>
      </c>
      <c r="AI37" s="17" t="s">
        <v>1198</v>
      </c>
      <c r="AJ37" s="10">
        <v>951</v>
      </c>
      <c r="AK37" s="10">
        <v>1214</v>
      </c>
      <c r="AL37" s="10" t="s">
        <v>356</v>
      </c>
      <c r="AU37" s="326" t="s">
        <v>1849</v>
      </c>
      <c r="AV37" s="327">
        <v>96</v>
      </c>
      <c r="AW37" s="327">
        <v>606</v>
      </c>
      <c r="AX37" s="327">
        <v>1005</v>
      </c>
    </row>
    <row r="38" spans="1:50" ht="12.75" customHeight="1">
      <c r="A38" s="34" t="s">
        <v>180</v>
      </c>
      <c r="B38" s="47">
        <v>999</v>
      </c>
      <c r="C38" s="47">
        <v>1037</v>
      </c>
      <c r="D38" s="47" t="s">
        <v>496</v>
      </c>
      <c r="E38" s="2" t="s">
        <v>429</v>
      </c>
      <c r="H38" s="190" t="s">
        <v>391</v>
      </c>
      <c r="I38" s="290" t="s">
        <v>821</v>
      </c>
      <c r="J38" s="51"/>
      <c r="K38" s="173" t="s">
        <v>545</v>
      </c>
      <c r="L38" s="6">
        <v>96</v>
      </c>
      <c r="M38" s="6">
        <v>775</v>
      </c>
      <c r="N38" s="6">
        <v>1213</v>
      </c>
      <c r="O38" s="24"/>
      <c r="P38" s="45"/>
      <c r="Q38" s="45"/>
      <c r="R38" s="45"/>
      <c r="S38" s="34" t="s">
        <v>91</v>
      </c>
      <c r="T38" s="47">
        <v>509</v>
      </c>
      <c r="U38" s="47">
        <v>1037</v>
      </c>
      <c r="V38" s="47">
        <v>102</v>
      </c>
      <c r="W38" s="38" t="s">
        <v>293</v>
      </c>
      <c r="X38" s="41">
        <v>640</v>
      </c>
      <c r="Y38" s="41">
        <v>958</v>
      </c>
      <c r="Z38" s="41">
        <v>96</v>
      </c>
      <c r="AI38" s="17" t="s">
        <v>1200</v>
      </c>
      <c r="AJ38" s="10">
        <v>379</v>
      </c>
      <c r="AK38" s="10">
        <v>608</v>
      </c>
      <c r="AL38" s="10">
        <v>96</v>
      </c>
      <c r="AU38" s="326" t="s">
        <v>1850</v>
      </c>
      <c r="AV38" s="327">
        <v>96</v>
      </c>
      <c r="AW38" s="327">
        <v>606</v>
      </c>
      <c r="AX38" s="327">
        <v>1225</v>
      </c>
    </row>
    <row r="39" spans="1:50" ht="12.75" customHeight="1">
      <c r="A39" s="34" t="s">
        <v>196</v>
      </c>
      <c r="B39" s="47">
        <v>999</v>
      </c>
      <c r="C39" s="47">
        <v>1037</v>
      </c>
      <c r="D39" s="47" t="s">
        <v>496</v>
      </c>
      <c r="E39" s="2" t="s">
        <v>429</v>
      </c>
      <c r="H39" s="190" t="s">
        <v>392</v>
      </c>
      <c r="I39" s="487" t="s">
        <v>822</v>
      </c>
      <c r="J39" s="51"/>
      <c r="K39" s="173" t="s">
        <v>546</v>
      </c>
      <c r="L39" s="6">
        <v>96</v>
      </c>
      <c r="M39" s="6">
        <v>775</v>
      </c>
      <c r="N39" s="6">
        <v>1414</v>
      </c>
      <c r="O39" s="24"/>
      <c r="P39" s="45"/>
      <c r="Q39" s="45"/>
      <c r="R39" s="45"/>
      <c r="S39" s="34" t="s">
        <v>92</v>
      </c>
      <c r="T39" s="47">
        <v>509</v>
      </c>
      <c r="U39" s="47">
        <v>1257</v>
      </c>
      <c r="V39" s="47">
        <v>102</v>
      </c>
      <c r="W39" s="38" t="s">
        <v>294</v>
      </c>
      <c r="X39" s="41">
        <v>640</v>
      </c>
      <c r="Y39" s="41">
        <v>1178</v>
      </c>
      <c r="Z39" s="41">
        <v>96</v>
      </c>
      <c r="AI39" s="17" t="s">
        <v>1201</v>
      </c>
      <c r="AJ39" s="10">
        <v>379</v>
      </c>
      <c r="AK39" s="10">
        <v>808</v>
      </c>
      <c r="AL39" s="10">
        <v>96</v>
      </c>
      <c r="AU39" s="326" t="s">
        <v>1851</v>
      </c>
      <c r="AV39" s="327">
        <v>96</v>
      </c>
      <c r="AW39" s="327">
        <v>606</v>
      </c>
      <c r="AX39" s="327">
        <v>1425</v>
      </c>
    </row>
    <row r="40" spans="1:50" ht="12.75" customHeight="1">
      <c r="A40" s="34" t="s">
        <v>133</v>
      </c>
      <c r="B40" s="47">
        <v>999</v>
      </c>
      <c r="C40" s="47">
        <v>1257</v>
      </c>
      <c r="D40" s="47" t="s">
        <v>496</v>
      </c>
      <c r="E40" s="2" t="s">
        <v>429</v>
      </c>
      <c r="H40" s="190" t="s">
        <v>393</v>
      </c>
      <c r="I40" s="487" t="s">
        <v>823</v>
      </c>
      <c r="J40" s="51"/>
      <c r="K40" s="173" t="s">
        <v>547</v>
      </c>
      <c r="L40" s="6">
        <v>96</v>
      </c>
      <c r="M40" s="6">
        <v>973</v>
      </c>
      <c r="N40" s="6">
        <v>993</v>
      </c>
      <c r="O40" s="24"/>
      <c r="P40" s="45"/>
      <c r="Q40" s="45"/>
      <c r="R40" s="45"/>
      <c r="S40" s="34" t="s">
        <v>93</v>
      </c>
      <c r="T40" s="47">
        <v>599</v>
      </c>
      <c r="U40" s="47">
        <v>837</v>
      </c>
      <c r="V40" s="47">
        <v>102</v>
      </c>
      <c r="W40" s="38" t="s">
        <v>295</v>
      </c>
      <c r="X40" s="41">
        <v>640</v>
      </c>
      <c r="Y40" s="41">
        <v>1378</v>
      </c>
      <c r="Z40" s="41">
        <v>96</v>
      </c>
      <c r="AI40" s="17" t="s">
        <v>1202</v>
      </c>
      <c r="AJ40" s="10">
        <v>489</v>
      </c>
      <c r="AK40" s="10">
        <v>808</v>
      </c>
      <c r="AL40" s="10">
        <v>96</v>
      </c>
      <c r="AU40" s="326" t="s">
        <v>1852</v>
      </c>
      <c r="AV40" s="327">
        <v>96</v>
      </c>
      <c r="AW40" s="327">
        <v>766</v>
      </c>
      <c r="AX40" s="327">
        <v>1005</v>
      </c>
    </row>
    <row r="41" spans="1:50" ht="12.75" customHeight="1">
      <c r="A41" s="34" t="s">
        <v>117</v>
      </c>
      <c r="B41" s="47">
        <v>999</v>
      </c>
      <c r="C41" s="47">
        <v>1257</v>
      </c>
      <c r="D41" s="47" t="s">
        <v>496</v>
      </c>
      <c r="E41" s="2" t="s">
        <v>429</v>
      </c>
      <c r="H41" s="190" t="s">
        <v>394</v>
      </c>
      <c r="I41" s="290" t="s">
        <v>824</v>
      </c>
      <c r="J41" s="51"/>
      <c r="K41" s="173" t="s">
        <v>548</v>
      </c>
      <c r="L41" s="6">
        <v>96</v>
      </c>
      <c r="M41" s="6">
        <v>973</v>
      </c>
      <c r="N41" s="6">
        <v>1213</v>
      </c>
      <c r="O41" s="24"/>
      <c r="P41" s="45"/>
      <c r="Q41" s="45"/>
      <c r="R41" s="45"/>
      <c r="S41" s="34" t="s">
        <v>94</v>
      </c>
      <c r="T41" s="47">
        <v>599</v>
      </c>
      <c r="U41" s="47">
        <v>1037</v>
      </c>
      <c r="V41" s="47">
        <v>102</v>
      </c>
      <c r="W41" s="38" t="s">
        <v>296</v>
      </c>
      <c r="X41" s="41">
        <v>720</v>
      </c>
      <c r="Y41" s="41">
        <v>958</v>
      </c>
      <c r="Z41" s="41">
        <v>96</v>
      </c>
      <c r="AI41" s="17" t="s">
        <v>1203</v>
      </c>
      <c r="AJ41" s="10">
        <v>489</v>
      </c>
      <c r="AK41" s="10">
        <v>1008</v>
      </c>
      <c r="AL41" s="10">
        <v>96</v>
      </c>
      <c r="AU41" s="326" t="s">
        <v>1853</v>
      </c>
      <c r="AV41" s="327">
        <v>96</v>
      </c>
      <c r="AW41" s="327">
        <v>766</v>
      </c>
      <c r="AX41" s="327">
        <v>1225</v>
      </c>
    </row>
    <row r="42" spans="1:50" ht="12.75" customHeight="1">
      <c r="A42" s="34" t="s">
        <v>149</v>
      </c>
      <c r="B42" s="47">
        <v>999</v>
      </c>
      <c r="C42" s="47">
        <v>1257</v>
      </c>
      <c r="D42" s="47" t="s">
        <v>496</v>
      </c>
      <c r="E42" s="2" t="s">
        <v>429</v>
      </c>
      <c r="H42" s="190" t="s">
        <v>395</v>
      </c>
      <c r="I42" s="290" t="s">
        <v>825</v>
      </c>
      <c r="J42" s="51"/>
      <c r="K42" s="173" t="s">
        <v>549</v>
      </c>
      <c r="L42" s="6">
        <v>96</v>
      </c>
      <c r="M42" s="6">
        <v>973</v>
      </c>
      <c r="N42" s="6">
        <v>1414</v>
      </c>
      <c r="O42" s="24"/>
      <c r="P42" s="45"/>
      <c r="Q42" s="45"/>
      <c r="R42" s="45"/>
      <c r="S42" s="34" t="s">
        <v>95</v>
      </c>
      <c r="T42" s="47">
        <v>599</v>
      </c>
      <c r="U42" s="47">
        <v>1257</v>
      </c>
      <c r="V42" s="47">
        <v>102</v>
      </c>
      <c r="W42" s="38" t="s">
        <v>297</v>
      </c>
      <c r="X42" s="41">
        <v>720</v>
      </c>
      <c r="Y42" s="41">
        <v>1178</v>
      </c>
      <c r="Z42" s="41">
        <v>96</v>
      </c>
      <c r="AI42" s="17" t="s">
        <v>1204</v>
      </c>
      <c r="AJ42" s="10">
        <v>609</v>
      </c>
      <c r="AK42" s="10">
        <v>808</v>
      </c>
      <c r="AL42" s="10">
        <v>96</v>
      </c>
      <c r="AU42" s="326" t="s">
        <v>1854</v>
      </c>
      <c r="AV42" s="327">
        <v>96</v>
      </c>
      <c r="AW42" s="327">
        <v>966</v>
      </c>
      <c r="AX42" s="327">
        <v>1005</v>
      </c>
    </row>
    <row r="43" spans="1:50" ht="12.75" customHeight="1">
      <c r="A43" s="34" t="s">
        <v>85</v>
      </c>
      <c r="B43" s="47">
        <v>999</v>
      </c>
      <c r="C43" s="47">
        <v>1257</v>
      </c>
      <c r="D43" s="47" t="s">
        <v>496</v>
      </c>
      <c r="E43" s="2" t="s">
        <v>429</v>
      </c>
      <c r="H43" s="190" t="s">
        <v>414</v>
      </c>
      <c r="I43" s="290" t="s">
        <v>826</v>
      </c>
      <c r="J43" s="51"/>
      <c r="K43" s="173" t="s">
        <v>550</v>
      </c>
      <c r="L43" s="6">
        <v>96</v>
      </c>
      <c r="M43" s="6">
        <v>1173</v>
      </c>
      <c r="N43" s="6">
        <v>793</v>
      </c>
      <c r="O43" s="24"/>
      <c r="P43" s="45"/>
      <c r="Q43" s="45"/>
      <c r="R43" s="45"/>
      <c r="S43" s="34" t="s">
        <v>96</v>
      </c>
      <c r="T43" s="47">
        <v>799</v>
      </c>
      <c r="U43" s="47">
        <v>837</v>
      </c>
      <c r="V43" s="47">
        <v>102</v>
      </c>
      <c r="W43" s="38" t="s">
        <v>298</v>
      </c>
      <c r="X43" s="41">
        <v>800</v>
      </c>
      <c r="Y43" s="41">
        <v>1178</v>
      </c>
      <c r="Z43" s="41">
        <v>96</v>
      </c>
      <c r="AI43" s="17" t="s">
        <v>1205</v>
      </c>
      <c r="AJ43" s="10">
        <v>609</v>
      </c>
      <c r="AK43" s="10">
        <v>1008</v>
      </c>
      <c r="AL43" s="10">
        <v>96</v>
      </c>
      <c r="AU43" s="326" t="s">
        <v>1855</v>
      </c>
      <c r="AV43" s="327">
        <v>96</v>
      </c>
      <c r="AW43" s="327">
        <v>966</v>
      </c>
      <c r="AX43" s="327">
        <v>1225</v>
      </c>
    </row>
    <row r="44" spans="1:50" ht="12.75" customHeight="1">
      <c r="A44" s="34" t="s">
        <v>69</v>
      </c>
      <c r="B44" s="47">
        <v>999</v>
      </c>
      <c r="C44" s="47">
        <v>1257</v>
      </c>
      <c r="D44" s="47" t="s">
        <v>496</v>
      </c>
      <c r="E44" s="2" t="s">
        <v>429</v>
      </c>
      <c r="H44" s="190" t="s">
        <v>396</v>
      </c>
      <c r="I44" s="487" t="s">
        <v>827</v>
      </c>
      <c r="J44" s="51"/>
      <c r="K44" s="173" t="s">
        <v>551</v>
      </c>
      <c r="L44" s="6">
        <v>96</v>
      </c>
      <c r="M44" s="6">
        <v>1173</v>
      </c>
      <c r="N44" s="6">
        <v>1213</v>
      </c>
      <c r="O44" s="24"/>
      <c r="P44" s="45"/>
      <c r="Q44" s="45"/>
      <c r="R44" s="45"/>
      <c r="S44" s="34" t="s">
        <v>97</v>
      </c>
      <c r="T44" s="47">
        <v>799</v>
      </c>
      <c r="U44" s="47">
        <v>1037</v>
      </c>
      <c r="V44" s="47">
        <v>102</v>
      </c>
      <c r="W44" s="38" t="s">
        <v>299</v>
      </c>
      <c r="X44" s="41">
        <v>407</v>
      </c>
      <c r="Y44" s="41">
        <v>435</v>
      </c>
      <c r="Z44" s="41">
        <v>96</v>
      </c>
      <c r="AI44" s="17" t="s">
        <v>1206</v>
      </c>
      <c r="AJ44" s="10">
        <v>609</v>
      </c>
      <c r="AK44" s="10">
        <v>1228</v>
      </c>
      <c r="AL44" s="10">
        <v>96</v>
      </c>
    </row>
    <row r="45" spans="1:50" ht="12.75" customHeight="1" thickBot="1">
      <c r="A45" s="34" t="s">
        <v>101</v>
      </c>
      <c r="B45" s="47">
        <v>999</v>
      </c>
      <c r="C45" s="47">
        <v>1257</v>
      </c>
      <c r="D45" s="47" t="s">
        <v>496</v>
      </c>
      <c r="E45" s="2" t="s">
        <v>429</v>
      </c>
      <c r="H45" s="190" t="s">
        <v>397</v>
      </c>
      <c r="I45" s="290" t="s">
        <v>828</v>
      </c>
      <c r="K45" s="176" t="s">
        <v>552</v>
      </c>
      <c r="L45" s="168">
        <v>96</v>
      </c>
      <c r="M45" s="168">
        <v>1173</v>
      </c>
      <c r="N45" s="168">
        <v>1414</v>
      </c>
      <c r="O45" s="24"/>
      <c r="P45" s="45"/>
      <c r="Q45" s="45"/>
      <c r="R45" s="45"/>
      <c r="S45" s="34" t="s">
        <v>98</v>
      </c>
      <c r="T45" s="47">
        <v>799</v>
      </c>
      <c r="U45" s="47">
        <v>1257</v>
      </c>
      <c r="V45" s="47">
        <v>102</v>
      </c>
      <c r="W45" s="38" t="s">
        <v>300</v>
      </c>
      <c r="X45" s="41">
        <v>407</v>
      </c>
      <c r="Y45" s="41">
        <v>555</v>
      </c>
      <c r="Z45" s="41">
        <v>96</v>
      </c>
      <c r="AI45" s="17" t="s">
        <v>1207</v>
      </c>
      <c r="AJ45" s="10">
        <v>609</v>
      </c>
      <c r="AK45" s="10">
        <v>1428</v>
      </c>
      <c r="AL45" s="10">
        <v>96</v>
      </c>
    </row>
    <row r="46" spans="1:50" ht="12.75" customHeight="1">
      <c r="A46" s="34" t="s">
        <v>165</v>
      </c>
      <c r="B46" s="47">
        <v>999</v>
      </c>
      <c r="C46" s="47">
        <v>1257</v>
      </c>
      <c r="D46" s="47" t="s">
        <v>496</v>
      </c>
      <c r="E46" s="2" t="s">
        <v>429</v>
      </c>
      <c r="H46" s="190" t="s">
        <v>398</v>
      </c>
      <c r="I46" s="290" t="s">
        <v>829</v>
      </c>
      <c r="K46" s="173" t="s">
        <v>558</v>
      </c>
      <c r="L46" s="6">
        <v>96</v>
      </c>
      <c r="M46" s="6">
        <v>613</v>
      </c>
      <c r="N46" s="6">
        <v>387</v>
      </c>
      <c r="O46" s="24"/>
      <c r="P46" s="45"/>
      <c r="Q46" s="45"/>
      <c r="R46" s="45"/>
      <c r="S46" s="34" t="s">
        <v>99</v>
      </c>
      <c r="T46" s="47">
        <v>999</v>
      </c>
      <c r="U46" s="47">
        <v>837</v>
      </c>
      <c r="V46" s="47">
        <v>102</v>
      </c>
      <c r="W46" s="38" t="s">
        <v>301</v>
      </c>
      <c r="X46" s="41">
        <v>517</v>
      </c>
      <c r="Y46" s="41">
        <v>955</v>
      </c>
      <c r="Z46" s="41">
        <v>96</v>
      </c>
      <c r="AI46" s="17" t="s">
        <v>1208</v>
      </c>
      <c r="AJ46" s="10">
        <v>769</v>
      </c>
      <c r="AK46" s="10">
        <v>1008</v>
      </c>
      <c r="AL46" s="10">
        <v>96</v>
      </c>
    </row>
    <row r="47" spans="1:50" ht="12.75" customHeight="1">
      <c r="A47" s="34" t="s">
        <v>181</v>
      </c>
      <c r="B47" s="47">
        <v>999</v>
      </c>
      <c r="C47" s="47">
        <v>1257</v>
      </c>
      <c r="D47" s="47" t="s">
        <v>496</v>
      </c>
      <c r="E47" s="2" t="s">
        <v>429</v>
      </c>
      <c r="H47" s="190" t="s">
        <v>399</v>
      </c>
      <c r="I47" s="290" t="s">
        <v>830</v>
      </c>
      <c r="K47" s="173" t="s">
        <v>559</v>
      </c>
      <c r="L47" s="6">
        <v>96</v>
      </c>
      <c r="M47" s="6">
        <v>775</v>
      </c>
      <c r="N47" s="6">
        <v>387</v>
      </c>
      <c r="O47" s="24"/>
      <c r="P47" s="45"/>
      <c r="Q47" s="45"/>
      <c r="R47" s="45"/>
      <c r="S47" s="34" t="s">
        <v>100</v>
      </c>
      <c r="T47" s="47">
        <v>999</v>
      </c>
      <c r="U47" s="47">
        <v>1037</v>
      </c>
      <c r="V47" s="47">
        <v>102</v>
      </c>
      <c r="W47" s="38" t="s">
        <v>302</v>
      </c>
      <c r="X47" s="41">
        <v>637</v>
      </c>
      <c r="Y47" s="41">
        <v>755</v>
      </c>
      <c r="Z47" s="41">
        <v>96</v>
      </c>
      <c r="AI47" s="17" t="s">
        <v>1209</v>
      </c>
      <c r="AJ47" s="10">
        <v>769</v>
      </c>
      <c r="AK47" s="10">
        <v>1228</v>
      </c>
      <c r="AL47" s="10">
        <v>96</v>
      </c>
    </row>
    <row r="48" spans="1:50" ht="12.75" customHeight="1">
      <c r="A48" s="34" t="s">
        <v>197</v>
      </c>
      <c r="B48" s="47">
        <v>999</v>
      </c>
      <c r="C48" s="47">
        <v>1257</v>
      </c>
      <c r="D48" s="47" t="s">
        <v>496</v>
      </c>
      <c r="E48" s="2" t="s">
        <v>429</v>
      </c>
      <c r="H48" s="190" t="s">
        <v>400</v>
      </c>
      <c r="I48" s="290" t="s">
        <v>831</v>
      </c>
      <c r="K48" s="173" t="s">
        <v>560</v>
      </c>
      <c r="L48" s="6">
        <v>96</v>
      </c>
      <c r="M48" s="6">
        <v>973</v>
      </c>
      <c r="N48" s="6">
        <v>387</v>
      </c>
      <c r="O48" s="24"/>
      <c r="P48" s="45"/>
      <c r="Q48" s="45"/>
      <c r="R48" s="45"/>
      <c r="S48" s="34" t="s">
        <v>101</v>
      </c>
      <c r="T48" s="47">
        <v>999</v>
      </c>
      <c r="U48" s="47">
        <v>1257</v>
      </c>
      <c r="V48" s="47">
        <v>102</v>
      </c>
      <c r="W48" s="38" t="s">
        <v>303</v>
      </c>
      <c r="X48" s="41">
        <v>637</v>
      </c>
      <c r="Y48" s="41">
        <v>955</v>
      </c>
      <c r="Z48" s="41">
        <v>96</v>
      </c>
      <c r="AI48" s="17" t="s">
        <v>1210</v>
      </c>
      <c r="AJ48" s="10">
        <v>969</v>
      </c>
      <c r="AK48" s="10">
        <v>1008</v>
      </c>
      <c r="AL48" s="10">
        <v>96</v>
      </c>
    </row>
    <row r="49" spans="1:38" ht="12.75" customHeight="1">
      <c r="A49" s="34" t="s">
        <v>134</v>
      </c>
      <c r="B49" s="47">
        <v>999</v>
      </c>
      <c r="C49" s="47">
        <v>1457</v>
      </c>
      <c r="D49" s="47" t="s">
        <v>496</v>
      </c>
      <c r="E49" s="2" t="s">
        <v>429</v>
      </c>
      <c r="H49" s="32" t="s">
        <v>676</v>
      </c>
      <c r="I49" s="486" t="s">
        <v>832</v>
      </c>
      <c r="K49" s="173" t="s">
        <v>561</v>
      </c>
      <c r="L49" s="6">
        <v>96</v>
      </c>
      <c r="M49" s="6">
        <v>1173</v>
      </c>
      <c r="N49" s="6">
        <v>387</v>
      </c>
      <c r="O49" s="24"/>
      <c r="P49" s="45"/>
      <c r="Q49" s="45"/>
      <c r="R49" s="45"/>
      <c r="S49" s="34" t="s">
        <v>102</v>
      </c>
      <c r="T49" s="47">
        <v>999</v>
      </c>
      <c r="U49" s="47">
        <v>1457</v>
      </c>
      <c r="V49" s="47">
        <v>102</v>
      </c>
      <c r="W49" s="38" t="s">
        <v>304</v>
      </c>
      <c r="X49" s="41">
        <v>637</v>
      </c>
      <c r="Y49" s="41">
        <v>1175</v>
      </c>
      <c r="Z49" s="41">
        <v>96</v>
      </c>
      <c r="AI49" s="17" t="s">
        <v>1211</v>
      </c>
      <c r="AJ49" s="10">
        <v>969</v>
      </c>
      <c r="AK49" s="10">
        <v>1228</v>
      </c>
      <c r="AL49" s="10">
        <v>96</v>
      </c>
    </row>
    <row r="50" spans="1:38" ht="12.75" customHeight="1">
      <c r="A50" s="34" t="s">
        <v>118</v>
      </c>
      <c r="B50" s="47">
        <v>999</v>
      </c>
      <c r="C50" s="47">
        <v>1457</v>
      </c>
      <c r="D50" s="47" t="s">
        <v>496</v>
      </c>
      <c r="E50" s="2" t="s">
        <v>429</v>
      </c>
      <c r="H50" s="32" t="s">
        <v>677</v>
      </c>
      <c r="I50" s="487" t="s">
        <v>833</v>
      </c>
      <c r="K50" s="173">
        <v>102</v>
      </c>
      <c r="L50" s="6">
        <v>96</v>
      </c>
      <c r="M50" s="6">
        <v>397</v>
      </c>
      <c r="N50" s="6">
        <v>575</v>
      </c>
      <c r="O50" s="24"/>
      <c r="P50" s="45"/>
      <c r="Q50" s="45"/>
      <c r="R50" s="45"/>
      <c r="S50" s="34" t="s">
        <v>103</v>
      </c>
      <c r="T50" s="47">
        <v>399</v>
      </c>
      <c r="U50" s="47">
        <v>637</v>
      </c>
      <c r="V50" s="47">
        <v>102</v>
      </c>
      <c r="W50" s="38" t="s">
        <v>305</v>
      </c>
      <c r="X50" s="41">
        <v>637</v>
      </c>
      <c r="Y50" s="41">
        <v>1375</v>
      </c>
      <c r="Z50" s="41">
        <v>96</v>
      </c>
      <c r="AI50" s="17" t="s">
        <v>1856</v>
      </c>
      <c r="AJ50" s="10">
        <v>361</v>
      </c>
      <c r="AK50" s="10">
        <v>994</v>
      </c>
      <c r="AL50" s="10" t="s">
        <v>356</v>
      </c>
    </row>
    <row r="51" spans="1:38" ht="12.75" customHeight="1">
      <c r="A51" s="34" t="s">
        <v>150</v>
      </c>
      <c r="B51" s="47">
        <v>999</v>
      </c>
      <c r="C51" s="47">
        <v>1457</v>
      </c>
      <c r="D51" s="47" t="s">
        <v>496</v>
      </c>
      <c r="E51" s="2" t="s">
        <v>429</v>
      </c>
      <c r="H51" s="32" t="s">
        <v>678</v>
      </c>
      <c r="I51" s="290" t="s">
        <v>834</v>
      </c>
      <c r="K51" s="173">
        <v>104</v>
      </c>
      <c r="L51" s="6">
        <v>96</v>
      </c>
      <c r="M51" s="6">
        <v>397</v>
      </c>
      <c r="N51" s="6">
        <v>775</v>
      </c>
      <c r="O51" s="24"/>
      <c r="P51" s="45"/>
      <c r="Q51" s="45"/>
      <c r="R51" s="45"/>
      <c r="S51" s="34" t="s">
        <v>104</v>
      </c>
      <c r="T51" s="47">
        <v>399</v>
      </c>
      <c r="U51" s="47">
        <v>837</v>
      </c>
      <c r="V51" s="47">
        <v>102</v>
      </c>
      <c r="W51" s="38" t="s">
        <v>306</v>
      </c>
      <c r="X51" s="41">
        <v>717</v>
      </c>
      <c r="Y51" s="41">
        <v>955</v>
      </c>
      <c r="Z51" s="41">
        <v>96</v>
      </c>
      <c r="AI51" s="17" t="s">
        <v>1857</v>
      </c>
      <c r="AJ51" s="10">
        <v>471</v>
      </c>
      <c r="AK51" s="10">
        <v>1214</v>
      </c>
      <c r="AL51" s="10" t="s">
        <v>356</v>
      </c>
    </row>
    <row r="52" spans="1:38" ht="12.75" customHeight="1">
      <c r="A52" s="34" t="s">
        <v>86</v>
      </c>
      <c r="B52" s="47">
        <v>999</v>
      </c>
      <c r="C52" s="47">
        <v>1457</v>
      </c>
      <c r="D52" s="47" t="s">
        <v>496</v>
      </c>
      <c r="E52" s="2" t="s">
        <v>429</v>
      </c>
      <c r="H52" s="32" t="s">
        <v>675</v>
      </c>
      <c r="I52" s="312" t="s">
        <v>835</v>
      </c>
      <c r="K52" s="173">
        <v>204</v>
      </c>
      <c r="L52" s="6">
        <v>96</v>
      </c>
      <c r="M52" s="6">
        <v>507</v>
      </c>
      <c r="N52" s="6">
        <v>775</v>
      </c>
      <c r="O52" s="24"/>
      <c r="P52" s="45"/>
      <c r="Q52" s="45"/>
      <c r="R52" s="45"/>
      <c r="S52" s="34" t="s">
        <v>105</v>
      </c>
      <c r="T52" s="47">
        <v>399</v>
      </c>
      <c r="U52" s="47">
        <v>1037</v>
      </c>
      <c r="V52" s="47">
        <v>102</v>
      </c>
      <c r="W52" s="38" t="s">
        <v>307</v>
      </c>
      <c r="X52" s="41">
        <v>717</v>
      </c>
      <c r="Y52" s="41">
        <v>1175</v>
      </c>
      <c r="Z52" s="41">
        <v>96</v>
      </c>
      <c r="AI52" s="17" t="s">
        <v>1858</v>
      </c>
      <c r="AJ52" s="10">
        <v>379</v>
      </c>
      <c r="AK52" s="10">
        <v>1008</v>
      </c>
      <c r="AL52" s="10">
        <v>96</v>
      </c>
    </row>
    <row r="53" spans="1:38" ht="12.75" customHeight="1">
      <c r="A53" s="34" t="s">
        <v>70</v>
      </c>
      <c r="B53" s="47">
        <v>999</v>
      </c>
      <c r="C53" s="47">
        <v>1457</v>
      </c>
      <c r="D53" s="47" t="s">
        <v>496</v>
      </c>
      <c r="E53" s="2" t="s">
        <v>429</v>
      </c>
      <c r="H53" s="32" t="s">
        <v>674</v>
      </c>
      <c r="I53" s="487" t="s">
        <v>1039</v>
      </c>
      <c r="K53" s="173">
        <v>206</v>
      </c>
      <c r="L53" s="6">
        <v>96</v>
      </c>
      <c r="M53" s="6">
        <v>507</v>
      </c>
      <c r="N53" s="6">
        <v>975</v>
      </c>
      <c r="O53" s="24"/>
      <c r="P53" s="45"/>
      <c r="Q53" s="45"/>
      <c r="R53" s="45"/>
      <c r="S53" s="34" t="s">
        <v>106</v>
      </c>
      <c r="T53" s="47">
        <v>509</v>
      </c>
      <c r="U53" s="47">
        <v>837</v>
      </c>
      <c r="V53" s="47">
        <v>102</v>
      </c>
      <c r="W53" s="38" t="s">
        <v>308</v>
      </c>
      <c r="X53" s="41">
        <v>797</v>
      </c>
      <c r="Y53" s="41">
        <v>1175</v>
      </c>
      <c r="Z53" s="41">
        <v>96</v>
      </c>
      <c r="AI53" s="17" t="s">
        <v>1859</v>
      </c>
      <c r="AJ53" s="10">
        <v>489</v>
      </c>
      <c r="AK53" s="10">
        <v>1228</v>
      </c>
      <c r="AL53" s="10">
        <v>96</v>
      </c>
    </row>
    <row r="54" spans="1:38" ht="12.75" customHeight="1">
      <c r="A54" s="34" t="s">
        <v>102</v>
      </c>
      <c r="B54" s="47">
        <v>999</v>
      </c>
      <c r="C54" s="47">
        <v>1457</v>
      </c>
      <c r="D54" s="47" t="s">
        <v>496</v>
      </c>
      <c r="E54" s="2" t="s">
        <v>429</v>
      </c>
      <c r="H54" s="32" t="s">
        <v>679</v>
      </c>
      <c r="I54" s="290" t="s">
        <v>1040</v>
      </c>
      <c r="K54" s="173">
        <v>304</v>
      </c>
      <c r="L54" s="6">
        <v>96</v>
      </c>
      <c r="M54" s="6">
        <v>613</v>
      </c>
      <c r="N54" s="6">
        <v>740</v>
      </c>
      <c r="O54" s="24"/>
      <c r="P54" s="45"/>
      <c r="Q54" s="45"/>
      <c r="R54" s="45"/>
      <c r="S54" s="34" t="s">
        <v>107</v>
      </c>
      <c r="T54" s="47">
        <v>509</v>
      </c>
      <c r="U54" s="47">
        <v>1037</v>
      </c>
      <c r="V54" s="47">
        <v>102</v>
      </c>
      <c r="W54" s="38" t="s">
        <v>309</v>
      </c>
      <c r="X54" s="41">
        <v>1000</v>
      </c>
      <c r="Y54" s="41">
        <v>958</v>
      </c>
      <c r="Z54" s="41">
        <v>96</v>
      </c>
    </row>
    <row r="55" spans="1:38" ht="12.75" customHeight="1">
      <c r="A55" s="34" t="s">
        <v>166</v>
      </c>
      <c r="B55" s="47">
        <v>999</v>
      </c>
      <c r="C55" s="47">
        <v>1457</v>
      </c>
      <c r="D55" s="47" t="s">
        <v>496</v>
      </c>
      <c r="E55" s="2" t="s">
        <v>429</v>
      </c>
      <c r="H55" s="32" t="s">
        <v>422</v>
      </c>
      <c r="I55" s="290" t="s">
        <v>1041</v>
      </c>
      <c r="K55" s="173">
        <v>306</v>
      </c>
      <c r="L55" s="6">
        <v>96</v>
      </c>
      <c r="M55" s="6">
        <v>613</v>
      </c>
      <c r="N55" s="6">
        <v>940</v>
      </c>
      <c r="O55" s="24"/>
      <c r="P55" s="45"/>
      <c r="Q55" s="45"/>
      <c r="R55" s="45"/>
      <c r="S55" s="34" t="s">
        <v>108</v>
      </c>
      <c r="T55" s="47">
        <v>509</v>
      </c>
      <c r="U55" s="47">
        <v>1257</v>
      </c>
      <c r="V55" s="47">
        <v>102</v>
      </c>
      <c r="W55" s="38" t="s">
        <v>310</v>
      </c>
      <c r="X55" s="41">
        <v>1000</v>
      </c>
      <c r="Y55" s="41">
        <v>1178</v>
      </c>
      <c r="Z55" s="41">
        <v>96</v>
      </c>
    </row>
    <row r="56" spans="1:38" ht="12.75" customHeight="1">
      <c r="A56" s="34" t="s">
        <v>182</v>
      </c>
      <c r="B56" s="47">
        <v>999</v>
      </c>
      <c r="C56" s="47">
        <v>1457</v>
      </c>
      <c r="D56" s="47" t="s">
        <v>496</v>
      </c>
      <c r="E56" s="2" t="s">
        <v>429</v>
      </c>
      <c r="I56" s="290" t="s">
        <v>1042</v>
      </c>
      <c r="K56" s="173">
        <v>308</v>
      </c>
      <c r="L56" s="6">
        <v>96</v>
      </c>
      <c r="M56" s="6">
        <v>613</v>
      </c>
      <c r="N56" s="6">
        <v>1160</v>
      </c>
      <c r="O56" s="24"/>
      <c r="P56" s="45"/>
      <c r="Q56" s="45"/>
      <c r="R56" s="45"/>
      <c r="S56" s="34" t="s">
        <v>109</v>
      </c>
      <c r="T56" s="47">
        <v>599</v>
      </c>
      <c r="U56" s="47">
        <v>837</v>
      </c>
      <c r="V56" s="47">
        <v>102</v>
      </c>
      <c r="W56" s="38" t="s">
        <v>368</v>
      </c>
      <c r="X56" s="41">
        <v>997</v>
      </c>
      <c r="Y56" s="41">
        <v>955</v>
      </c>
      <c r="Z56" s="41">
        <v>96</v>
      </c>
    </row>
    <row r="57" spans="1:38" ht="12.75" customHeight="1">
      <c r="A57" s="34" t="s">
        <v>198</v>
      </c>
      <c r="B57" s="47">
        <v>999</v>
      </c>
      <c r="C57" s="47">
        <v>1457</v>
      </c>
      <c r="D57" s="47" t="s">
        <v>496</v>
      </c>
      <c r="E57" s="2" t="s">
        <v>429</v>
      </c>
      <c r="I57" s="290" t="s">
        <v>1043</v>
      </c>
      <c r="K57" s="173">
        <v>310</v>
      </c>
      <c r="L57" s="6">
        <v>96</v>
      </c>
      <c r="M57" s="6">
        <v>613</v>
      </c>
      <c r="N57" s="6">
        <v>1362</v>
      </c>
      <c r="O57" s="24"/>
      <c r="P57" s="45"/>
      <c r="Q57" s="45"/>
      <c r="R57" s="45"/>
      <c r="S57" s="34" t="s">
        <v>110</v>
      </c>
      <c r="T57" s="47">
        <v>599</v>
      </c>
      <c r="U57" s="47">
        <v>1037</v>
      </c>
      <c r="V57" s="47">
        <v>102</v>
      </c>
      <c r="W57" s="38" t="s">
        <v>369</v>
      </c>
      <c r="X57" s="41">
        <v>997</v>
      </c>
      <c r="Y57" s="41">
        <v>1175</v>
      </c>
      <c r="Z57" s="41">
        <v>96</v>
      </c>
    </row>
    <row r="58" spans="1:38" ht="12.75" customHeight="1">
      <c r="A58" s="34" t="s">
        <v>131</v>
      </c>
      <c r="B58" s="47">
        <v>999</v>
      </c>
      <c r="C58" s="47">
        <v>837</v>
      </c>
      <c r="D58" s="47" t="s">
        <v>496</v>
      </c>
      <c r="E58" s="2" t="s">
        <v>429</v>
      </c>
      <c r="I58" s="290" t="s">
        <v>1044</v>
      </c>
      <c r="K58" s="173">
        <v>404</v>
      </c>
      <c r="L58" s="6">
        <v>96</v>
      </c>
      <c r="M58" s="6">
        <v>775</v>
      </c>
      <c r="N58" s="6">
        <v>740</v>
      </c>
      <c r="O58" s="24"/>
      <c r="P58" s="45"/>
      <c r="Q58" s="45"/>
      <c r="R58" s="45"/>
      <c r="S58" s="34" t="s">
        <v>111</v>
      </c>
      <c r="T58" s="47">
        <v>599</v>
      </c>
      <c r="U58" s="47">
        <v>1257</v>
      </c>
      <c r="V58" s="47">
        <v>102</v>
      </c>
      <c r="W58" s="38" t="s">
        <v>311</v>
      </c>
      <c r="X58" s="41">
        <v>404</v>
      </c>
      <c r="Y58" s="41">
        <v>433</v>
      </c>
      <c r="Z58" s="41">
        <v>96</v>
      </c>
    </row>
    <row r="59" spans="1:38" ht="12.75" customHeight="1">
      <c r="A59" s="34" t="s">
        <v>115</v>
      </c>
      <c r="B59" s="47">
        <v>999</v>
      </c>
      <c r="C59" s="47">
        <v>837</v>
      </c>
      <c r="D59" s="47" t="s">
        <v>496</v>
      </c>
      <c r="E59" s="2" t="s">
        <v>429</v>
      </c>
      <c r="I59" s="290" t="s">
        <v>1047</v>
      </c>
      <c r="K59" s="173">
        <v>406</v>
      </c>
      <c r="L59" s="6">
        <v>96</v>
      </c>
      <c r="M59" s="6">
        <v>775</v>
      </c>
      <c r="N59" s="6">
        <v>940</v>
      </c>
      <c r="O59" s="24"/>
      <c r="P59" s="45"/>
      <c r="Q59" s="45"/>
      <c r="R59" s="45"/>
      <c r="S59" s="34" t="s">
        <v>112</v>
      </c>
      <c r="T59" s="47">
        <v>799</v>
      </c>
      <c r="U59" s="47">
        <v>837</v>
      </c>
      <c r="V59" s="47">
        <v>102</v>
      </c>
      <c r="W59" s="38" t="s">
        <v>312</v>
      </c>
      <c r="X59" s="41">
        <v>504</v>
      </c>
      <c r="Y59" s="41">
        <v>633</v>
      </c>
      <c r="Z59" s="41">
        <v>96</v>
      </c>
    </row>
    <row r="60" spans="1:38" ht="12.75" customHeight="1">
      <c r="A60" s="34" t="s">
        <v>147</v>
      </c>
      <c r="B60" s="47">
        <v>999</v>
      </c>
      <c r="C60" s="47">
        <v>837</v>
      </c>
      <c r="D60" s="47" t="s">
        <v>496</v>
      </c>
      <c r="E60" s="2" t="s">
        <v>429</v>
      </c>
      <c r="I60" s="486" t="s">
        <v>1046</v>
      </c>
      <c r="K60" s="173">
        <v>408</v>
      </c>
      <c r="L60" s="6">
        <v>96</v>
      </c>
      <c r="M60" s="6">
        <v>775</v>
      </c>
      <c r="N60" s="6">
        <v>1160</v>
      </c>
      <c r="O60" s="24"/>
      <c r="P60" s="45"/>
      <c r="Q60" s="45"/>
      <c r="R60" s="45"/>
      <c r="S60" s="34" t="s">
        <v>113</v>
      </c>
      <c r="T60" s="47">
        <v>799</v>
      </c>
      <c r="U60" s="47">
        <v>1037</v>
      </c>
      <c r="V60" s="47">
        <v>102</v>
      </c>
      <c r="W60" s="38" t="s">
        <v>313</v>
      </c>
      <c r="X60" s="41">
        <v>504</v>
      </c>
      <c r="Y60" s="41">
        <v>883</v>
      </c>
      <c r="Z60" s="41">
        <v>96</v>
      </c>
    </row>
    <row r="61" spans="1:38" ht="12.75" customHeight="1">
      <c r="A61" s="34" t="s">
        <v>83</v>
      </c>
      <c r="B61" s="47">
        <v>999</v>
      </c>
      <c r="C61" s="47">
        <v>837</v>
      </c>
      <c r="D61" s="47" t="s">
        <v>496</v>
      </c>
      <c r="E61" s="2" t="s">
        <v>429</v>
      </c>
      <c r="I61" s="290" t="s">
        <v>1045</v>
      </c>
      <c r="K61" s="173">
        <v>410</v>
      </c>
      <c r="L61" s="6">
        <v>96</v>
      </c>
      <c r="M61" s="6">
        <v>775</v>
      </c>
      <c r="N61" s="6">
        <v>1362</v>
      </c>
      <c r="O61" s="24"/>
      <c r="P61" s="45"/>
      <c r="Q61" s="45"/>
      <c r="R61" s="45"/>
      <c r="S61" s="34" t="s">
        <v>114</v>
      </c>
      <c r="T61" s="47">
        <v>799</v>
      </c>
      <c r="U61" s="47">
        <v>1257</v>
      </c>
      <c r="V61" s="47">
        <v>102</v>
      </c>
      <c r="W61" s="38" t="s">
        <v>314</v>
      </c>
      <c r="X61" s="41">
        <v>504</v>
      </c>
      <c r="Y61" s="41">
        <v>1233</v>
      </c>
      <c r="Z61" s="41">
        <v>96</v>
      </c>
    </row>
    <row r="62" spans="1:38" ht="12.75" customHeight="1">
      <c r="A62" s="34" t="s">
        <v>67</v>
      </c>
      <c r="B62" s="47">
        <v>999</v>
      </c>
      <c r="C62" s="47">
        <v>837</v>
      </c>
      <c r="D62" s="47" t="s">
        <v>496</v>
      </c>
      <c r="E62" s="2" t="s">
        <v>429</v>
      </c>
      <c r="I62" s="312" t="s">
        <v>1913</v>
      </c>
      <c r="K62" s="173">
        <v>606</v>
      </c>
      <c r="L62" s="6">
        <v>96</v>
      </c>
      <c r="M62" s="6">
        <v>973</v>
      </c>
      <c r="N62" s="6">
        <v>940</v>
      </c>
      <c r="O62" s="24"/>
      <c r="P62" s="45"/>
      <c r="Q62" s="45"/>
      <c r="R62" s="45"/>
      <c r="S62" s="34" t="s">
        <v>115</v>
      </c>
      <c r="T62" s="47">
        <v>999</v>
      </c>
      <c r="U62" s="47">
        <v>837</v>
      </c>
      <c r="V62" s="47">
        <v>102</v>
      </c>
      <c r="W62" s="38" t="s">
        <v>315</v>
      </c>
      <c r="X62" s="41">
        <v>604</v>
      </c>
      <c r="Y62" s="41">
        <v>633</v>
      </c>
      <c r="Z62" s="41">
        <v>96</v>
      </c>
    </row>
    <row r="63" spans="1:38" ht="12.75" customHeight="1">
      <c r="A63" s="34" t="s">
        <v>99</v>
      </c>
      <c r="B63" s="47">
        <v>999</v>
      </c>
      <c r="C63" s="47">
        <v>837</v>
      </c>
      <c r="D63" s="47" t="s">
        <v>496</v>
      </c>
      <c r="E63" s="2" t="s">
        <v>429</v>
      </c>
      <c r="I63" s="312" t="s">
        <v>1914</v>
      </c>
      <c r="K63" s="173">
        <v>608</v>
      </c>
      <c r="L63" s="6">
        <v>96</v>
      </c>
      <c r="M63" s="6">
        <v>973</v>
      </c>
      <c r="N63" s="6">
        <v>1160</v>
      </c>
      <c r="O63" s="24"/>
      <c r="P63" s="45"/>
      <c r="Q63" s="45"/>
      <c r="R63" s="45"/>
      <c r="S63" s="34" t="s">
        <v>116</v>
      </c>
      <c r="T63" s="47">
        <v>999</v>
      </c>
      <c r="U63" s="47">
        <v>1037</v>
      </c>
      <c r="V63" s="47">
        <v>102</v>
      </c>
      <c r="W63" s="38" t="s">
        <v>316</v>
      </c>
      <c r="X63" s="41">
        <v>604</v>
      </c>
      <c r="Y63" s="41">
        <v>883</v>
      </c>
      <c r="Z63" s="41">
        <v>96</v>
      </c>
    </row>
    <row r="64" spans="1:38" ht="12.75" customHeight="1">
      <c r="A64" s="34" t="s">
        <v>163</v>
      </c>
      <c r="B64" s="47">
        <v>999</v>
      </c>
      <c r="C64" s="47">
        <v>837</v>
      </c>
      <c r="D64" s="47" t="s">
        <v>496</v>
      </c>
      <c r="E64" s="2" t="s">
        <v>429</v>
      </c>
      <c r="I64" s="312" t="s">
        <v>1915</v>
      </c>
      <c r="K64" s="173">
        <v>610</v>
      </c>
      <c r="L64" s="6">
        <v>96</v>
      </c>
      <c r="M64" s="6">
        <v>973</v>
      </c>
      <c r="N64" s="6">
        <v>1362</v>
      </c>
      <c r="O64" s="24"/>
      <c r="P64" s="45"/>
      <c r="Q64" s="45"/>
      <c r="R64" s="45"/>
      <c r="S64" s="34" t="s">
        <v>117</v>
      </c>
      <c r="T64" s="47">
        <v>999</v>
      </c>
      <c r="U64" s="47">
        <v>1257</v>
      </c>
      <c r="V64" s="47">
        <v>102</v>
      </c>
      <c r="W64" s="38" t="s">
        <v>317</v>
      </c>
      <c r="X64" s="41">
        <v>604</v>
      </c>
      <c r="Y64" s="41">
        <v>1233</v>
      </c>
      <c r="Z64" s="41">
        <v>96</v>
      </c>
    </row>
    <row r="65" spans="1:26" ht="12.75" customHeight="1">
      <c r="A65" s="34" t="s">
        <v>179</v>
      </c>
      <c r="B65" s="47">
        <v>999</v>
      </c>
      <c r="C65" s="47">
        <v>837</v>
      </c>
      <c r="D65" s="47" t="s">
        <v>496</v>
      </c>
      <c r="E65" s="2" t="s">
        <v>429</v>
      </c>
      <c r="H65" s="32"/>
      <c r="I65" s="312" t="s">
        <v>1916</v>
      </c>
      <c r="K65" s="173">
        <v>808</v>
      </c>
      <c r="L65" s="6">
        <v>96</v>
      </c>
      <c r="M65" s="6">
        <v>1173</v>
      </c>
      <c r="N65" s="6">
        <v>1160</v>
      </c>
      <c r="O65" s="24"/>
      <c r="P65" s="45"/>
      <c r="Q65" s="45"/>
      <c r="R65" s="45"/>
      <c r="S65" s="34" t="s">
        <v>118</v>
      </c>
      <c r="T65" s="47">
        <v>999</v>
      </c>
      <c r="U65" s="47">
        <v>1457</v>
      </c>
      <c r="V65" s="47">
        <v>102</v>
      </c>
      <c r="W65" s="38" t="s">
        <v>318</v>
      </c>
      <c r="X65" s="41">
        <v>604</v>
      </c>
      <c r="Y65" s="41">
        <v>1383</v>
      </c>
      <c r="Z65" s="41">
        <v>96</v>
      </c>
    </row>
    <row r="66" spans="1:26" ht="12.75" customHeight="1">
      <c r="A66" s="34" t="s">
        <v>195</v>
      </c>
      <c r="B66" s="47">
        <v>999</v>
      </c>
      <c r="C66" s="47">
        <v>837</v>
      </c>
      <c r="D66" s="47" t="s">
        <v>496</v>
      </c>
      <c r="E66" s="2" t="s">
        <v>429</v>
      </c>
      <c r="H66" s="32"/>
      <c r="I66" s="312" t="s">
        <v>1917</v>
      </c>
      <c r="K66" s="173">
        <v>810</v>
      </c>
      <c r="L66" s="6">
        <v>96</v>
      </c>
      <c r="M66" s="6">
        <v>1173</v>
      </c>
      <c r="N66" s="6">
        <v>1362</v>
      </c>
      <c r="O66" s="24"/>
      <c r="P66" s="45"/>
      <c r="Q66" s="45"/>
      <c r="R66" s="45"/>
      <c r="S66" s="34" t="s">
        <v>119</v>
      </c>
      <c r="T66" s="47">
        <v>399</v>
      </c>
      <c r="U66" s="47">
        <v>637</v>
      </c>
      <c r="V66" s="47">
        <v>102</v>
      </c>
      <c r="W66" s="38" t="s">
        <v>319</v>
      </c>
      <c r="X66" s="41">
        <v>704</v>
      </c>
      <c r="Y66" s="41">
        <v>633</v>
      </c>
      <c r="Z66" s="41">
        <v>96</v>
      </c>
    </row>
    <row r="67" spans="1:26" ht="12.75" customHeight="1">
      <c r="A67" s="38" t="s">
        <v>336</v>
      </c>
      <c r="B67" s="41">
        <v>909</v>
      </c>
      <c r="C67" s="41">
        <v>898</v>
      </c>
      <c r="D67" s="41" t="s">
        <v>498</v>
      </c>
      <c r="E67" s="2" t="s">
        <v>431</v>
      </c>
      <c r="H67" s="32"/>
      <c r="I67" s="312" t="s">
        <v>1918</v>
      </c>
      <c r="K67" s="173" t="s">
        <v>761</v>
      </c>
      <c r="L67" s="6">
        <v>96</v>
      </c>
      <c r="M67" s="6">
        <v>397</v>
      </c>
      <c r="N67" s="6">
        <v>614</v>
      </c>
      <c r="O67" s="24"/>
      <c r="P67" s="45"/>
      <c r="Q67" s="45"/>
      <c r="R67" s="45"/>
      <c r="S67" s="34" t="s">
        <v>120</v>
      </c>
      <c r="T67" s="47">
        <v>399</v>
      </c>
      <c r="U67" s="47">
        <v>837</v>
      </c>
      <c r="V67" s="47">
        <v>102</v>
      </c>
      <c r="W67" s="38" t="s">
        <v>320</v>
      </c>
      <c r="X67" s="41">
        <v>704</v>
      </c>
      <c r="Y67" s="41">
        <v>883</v>
      </c>
      <c r="Z67" s="41">
        <v>96</v>
      </c>
    </row>
    <row r="68" spans="1:26" ht="12.75" customHeight="1">
      <c r="A68" s="38" t="s">
        <v>337</v>
      </c>
      <c r="B68" s="41">
        <v>909</v>
      </c>
      <c r="C68" s="41">
        <v>1198</v>
      </c>
      <c r="D68" s="41" t="s">
        <v>498</v>
      </c>
      <c r="E68" s="2" t="s">
        <v>431</v>
      </c>
      <c r="H68" s="32"/>
      <c r="I68" s="312" t="s">
        <v>1919</v>
      </c>
      <c r="K68" s="173" t="s">
        <v>762</v>
      </c>
      <c r="L68" s="6">
        <v>96</v>
      </c>
      <c r="M68" s="6">
        <v>507</v>
      </c>
      <c r="N68" s="6">
        <v>814</v>
      </c>
      <c r="O68" s="24"/>
      <c r="P68" s="45"/>
      <c r="Q68" s="45"/>
      <c r="R68" s="45"/>
      <c r="S68" s="34" t="s">
        <v>121</v>
      </c>
      <c r="T68" s="47">
        <v>399</v>
      </c>
      <c r="U68" s="47">
        <v>1037</v>
      </c>
      <c r="V68" s="47">
        <v>102</v>
      </c>
      <c r="W68" s="38" t="s">
        <v>321</v>
      </c>
      <c r="X68" s="41">
        <v>704</v>
      </c>
      <c r="Y68" s="41">
        <v>1233</v>
      </c>
      <c r="Z68" s="41">
        <v>96</v>
      </c>
    </row>
    <row r="69" spans="1:26" ht="12.75" customHeight="1">
      <c r="A69" s="38" t="s">
        <v>323</v>
      </c>
      <c r="B69" s="41">
        <v>954</v>
      </c>
      <c r="C69" s="41">
        <v>883</v>
      </c>
      <c r="D69" s="41" t="s">
        <v>1115</v>
      </c>
      <c r="E69" s="2" t="s">
        <v>430</v>
      </c>
      <c r="H69" s="32"/>
      <c r="I69" s="312" t="s">
        <v>1920</v>
      </c>
      <c r="K69" s="173" t="s">
        <v>763</v>
      </c>
      <c r="L69" s="6">
        <v>96</v>
      </c>
      <c r="M69" s="6">
        <v>613</v>
      </c>
      <c r="N69" s="6">
        <v>791</v>
      </c>
      <c r="O69" s="24"/>
      <c r="P69" s="45"/>
      <c r="Q69" s="45"/>
      <c r="R69" s="45"/>
      <c r="S69" s="34" t="s">
        <v>122</v>
      </c>
      <c r="T69" s="47">
        <v>509</v>
      </c>
      <c r="U69" s="47">
        <v>837</v>
      </c>
      <c r="V69" s="47">
        <v>102</v>
      </c>
      <c r="W69" s="38" t="s">
        <v>322</v>
      </c>
      <c r="X69" s="41">
        <v>954</v>
      </c>
      <c r="Y69" s="41">
        <v>633</v>
      </c>
      <c r="Z69" s="41">
        <v>96</v>
      </c>
    </row>
    <row r="70" spans="1:26" ht="12.75" customHeight="1">
      <c r="A70" s="38" t="s">
        <v>347</v>
      </c>
      <c r="B70" s="41">
        <v>995</v>
      </c>
      <c r="C70" s="41">
        <v>1030</v>
      </c>
      <c r="D70" s="41" t="s">
        <v>854</v>
      </c>
      <c r="E70" s="2" t="s">
        <v>432</v>
      </c>
      <c r="I70" s="312" t="s">
        <v>1921</v>
      </c>
      <c r="K70" s="173" t="s">
        <v>764</v>
      </c>
      <c r="L70" s="6">
        <v>96</v>
      </c>
      <c r="M70" s="6">
        <v>613</v>
      </c>
      <c r="N70" s="6">
        <v>991</v>
      </c>
      <c r="O70" s="24"/>
      <c r="P70" s="45"/>
      <c r="Q70" s="45"/>
      <c r="R70" s="45"/>
      <c r="S70" s="34" t="s">
        <v>123</v>
      </c>
      <c r="T70" s="47">
        <v>509</v>
      </c>
      <c r="U70" s="47">
        <v>1037</v>
      </c>
      <c r="V70" s="47">
        <v>102</v>
      </c>
      <c r="W70" s="38" t="s">
        <v>323</v>
      </c>
      <c r="X70" s="41">
        <v>954</v>
      </c>
      <c r="Y70" s="41">
        <v>883</v>
      </c>
      <c r="Z70" s="41">
        <v>96</v>
      </c>
    </row>
    <row r="71" spans="1:26" ht="12.75" customHeight="1">
      <c r="A71" s="34" t="s">
        <v>452</v>
      </c>
      <c r="B71" s="47">
        <v>1180</v>
      </c>
      <c r="C71" s="47">
        <v>812</v>
      </c>
      <c r="D71" s="47" t="s">
        <v>496</v>
      </c>
      <c r="E71" s="2" t="s">
        <v>428</v>
      </c>
      <c r="I71" s="290" t="s">
        <v>634</v>
      </c>
      <c r="K71" s="173" t="s">
        <v>765</v>
      </c>
      <c r="L71" s="6">
        <v>96</v>
      </c>
      <c r="M71" s="6">
        <v>613</v>
      </c>
      <c r="N71" s="6">
        <v>1211</v>
      </c>
      <c r="O71" s="24"/>
      <c r="P71" s="45"/>
      <c r="Q71" s="45"/>
      <c r="R71" s="45"/>
      <c r="S71" s="34" t="s">
        <v>124</v>
      </c>
      <c r="T71" s="47">
        <v>509</v>
      </c>
      <c r="U71" s="47">
        <v>1257</v>
      </c>
      <c r="V71" s="47">
        <v>102</v>
      </c>
      <c r="W71" s="38" t="s">
        <v>324</v>
      </c>
      <c r="X71" s="41">
        <v>595</v>
      </c>
      <c r="Y71" s="41">
        <v>1359</v>
      </c>
      <c r="Z71" s="41">
        <v>96</v>
      </c>
    </row>
    <row r="72" spans="1:26" ht="12.75" customHeight="1">
      <c r="A72" s="34" t="s">
        <v>453</v>
      </c>
      <c r="B72" s="47">
        <v>1180</v>
      </c>
      <c r="C72" s="47">
        <v>1232</v>
      </c>
      <c r="D72" s="47" t="s">
        <v>496</v>
      </c>
      <c r="E72" s="2" t="s">
        <v>428</v>
      </c>
      <c r="I72" s="290" t="s">
        <v>636</v>
      </c>
      <c r="K72" s="173" t="s">
        <v>766</v>
      </c>
      <c r="L72" s="6">
        <v>96</v>
      </c>
      <c r="M72" s="6">
        <v>973</v>
      </c>
      <c r="N72" s="6">
        <v>991</v>
      </c>
      <c r="O72" s="24"/>
      <c r="P72" s="45"/>
      <c r="Q72" s="45"/>
      <c r="R72" s="45"/>
      <c r="S72" s="34" t="s">
        <v>125</v>
      </c>
      <c r="T72" s="47">
        <v>599</v>
      </c>
      <c r="U72" s="47">
        <v>837</v>
      </c>
      <c r="V72" s="47">
        <v>102</v>
      </c>
      <c r="W72" s="38" t="s">
        <v>325</v>
      </c>
      <c r="X72" s="41">
        <v>675</v>
      </c>
      <c r="Y72" s="41">
        <v>939</v>
      </c>
      <c r="Z72" s="41">
        <v>96</v>
      </c>
    </row>
    <row r="73" spans="1:26" ht="12.75" customHeight="1">
      <c r="A73" s="34" t="s">
        <v>121</v>
      </c>
      <c r="B73" s="47">
        <v>399</v>
      </c>
      <c r="C73" s="47">
        <v>1037</v>
      </c>
      <c r="D73" s="47" t="s">
        <v>496</v>
      </c>
      <c r="E73" s="2" t="s">
        <v>429</v>
      </c>
      <c r="I73" s="312" t="s">
        <v>637</v>
      </c>
      <c r="K73" s="174" t="s">
        <v>767</v>
      </c>
      <c r="L73" s="165">
        <v>96</v>
      </c>
      <c r="M73" s="165">
        <v>973</v>
      </c>
      <c r="N73" s="165">
        <v>1211</v>
      </c>
      <c r="O73" s="24"/>
      <c r="P73" s="45"/>
      <c r="Q73" s="45"/>
      <c r="R73" s="45"/>
      <c r="S73" s="34" t="s">
        <v>126</v>
      </c>
      <c r="T73" s="47">
        <v>599</v>
      </c>
      <c r="U73" s="47">
        <v>1037</v>
      </c>
      <c r="V73" s="47">
        <v>102</v>
      </c>
      <c r="W73" s="38" t="s">
        <v>326</v>
      </c>
      <c r="X73" s="41">
        <v>595</v>
      </c>
      <c r="Y73" s="41">
        <v>739</v>
      </c>
      <c r="Z73" s="41">
        <v>96</v>
      </c>
    </row>
    <row r="74" spans="1:26" ht="12.75" customHeight="1">
      <c r="A74" s="34" t="s">
        <v>105</v>
      </c>
      <c r="B74" s="47">
        <v>399</v>
      </c>
      <c r="C74" s="47">
        <v>1037</v>
      </c>
      <c r="D74" s="47" t="s">
        <v>496</v>
      </c>
      <c r="E74" s="2" t="s">
        <v>429</v>
      </c>
      <c r="I74" s="290" t="s">
        <v>635</v>
      </c>
      <c r="K74" s="177" t="s">
        <v>553</v>
      </c>
      <c r="L74" s="166">
        <v>96</v>
      </c>
      <c r="M74" s="166">
        <v>613</v>
      </c>
      <c r="N74" s="166">
        <v>740</v>
      </c>
      <c r="O74" s="24"/>
      <c r="P74" s="45"/>
      <c r="Q74" s="45"/>
      <c r="R74" s="45"/>
      <c r="S74" s="34" t="s">
        <v>127</v>
      </c>
      <c r="T74" s="47">
        <v>599</v>
      </c>
      <c r="U74" s="47">
        <v>1257</v>
      </c>
      <c r="V74" s="47">
        <v>102</v>
      </c>
      <c r="W74" s="38" t="s">
        <v>505</v>
      </c>
      <c r="X74" s="41">
        <v>612</v>
      </c>
      <c r="Y74" s="41">
        <v>1017</v>
      </c>
      <c r="Z74" s="41">
        <v>96</v>
      </c>
    </row>
    <row r="75" spans="1:26" ht="12.75" customHeight="1">
      <c r="A75" s="34" t="s">
        <v>137</v>
      </c>
      <c r="B75" s="47">
        <v>399</v>
      </c>
      <c r="C75" s="47">
        <v>1037</v>
      </c>
      <c r="D75" s="47" t="s">
        <v>496</v>
      </c>
      <c r="E75" s="2" t="s">
        <v>429</v>
      </c>
      <c r="I75" s="312" t="s">
        <v>638</v>
      </c>
      <c r="K75" s="173" t="s">
        <v>554</v>
      </c>
      <c r="L75" s="6">
        <v>96</v>
      </c>
      <c r="M75" s="6">
        <v>775</v>
      </c>
      <c r="N75" s="6">
        <v>740</v>
      </c>
      <c r="O75" s="24"/>
      <c r="P75" s="45"/>
      <c r="Q75" s="45"/>
      <c r="R75" s="45"/>
      <c r="S75" s="34" t="s">
        <v>128</v>
      </c>
      <c r="T75" s="47">
        <v>799</v>
      </c>
      <c r="U75" s="47">
        <v>837</v>
      </c>
      <c r="V75" s="47">
        <v>102</v>
      </c>
      <c r="W75" s="39"/>
      <c r="X75" s="44"/>
      <c r="Y75" s="44"/>
      <c r="Z75" s="44"/>
    </row>
    <row r="76" spans="1:26" ht="12.75" customHeight="1">
      <c r="A76" s="34" t="s">
        <v>73</v>
      </c>
      <c r="B76" s="47">
        <v>399</v>
      </c>
      <c r="C76" s="47">
        <v>1037</v>
      </c>
      <c r="D76" s="47" t="s">
        <v>496</v>
      </c>
      <c r="E76" s="2" t="s">
        <v>429</v>
      </c>
      <c r="I76" s="312" t="s">
        <v>1922</v>
      </c>
      <c r="K76" s="173" t="s">
        <v>555</v>
      </c>
      <c r="L76" s="6">
        <v>96</v>
      </c>
      <c r="M76" s="6">
        <v>973</v>
      </c>
      <c r="N76" s="6">
        <v>740</v>
      </c>
      <c r="O76" s="24"/>
      <c r="P76" s="45"/>
      <c r="Q76" s="45"/>
      <c r="R76" s="45"/>
      <c r="S76" s="34" t="s">
        <v>129</v>
      </c>
      <c r="T76" s="47">
        <v>799</v>
      </c>
      <c r="U76" s="47">
        <v>1037</v>
      </c>
      <c r="V76" s="47">
        <v>102</v>
      </c>
      <c r="W76" s="39"/>
      <c r="X76" s="44"/>
      <c r="Y76" s="44"/>
      <c r="Z76" s="44"/>
    </row>
    <row r="77" spans="1:26" ht="12.75" customHeight="1">
      <c r="A77" s="34" t="s">
        <v>57</v>
      </c>
      <c r="B77" s="47">
        <v>399</v>
      </c>
      <c r="C77" s="47">
        <v>1037</v>
      </c>
      <c r="D77" s="47" t="s">
        <v>496</v>
      </c>
      <c r="E77" s="2" t="s">
        <v>429</v>
      </c>
      <c r="I77" s="312" t="s">
        <v>1923</v>
      </c>
      <c r="K77" s="173" t="s">
        <v>556</v>
      </c>
      <c r="L77" s="6">
        <v>96</v>
      </c>
      <c r="M77" s="6">
        <v>1173</v>
      </c>
      <c r="N77" s="6">
        <v>740</v>
      </c>
      <c r="O77" s="24"/>
      <c r="P77" s="45"/>
      <c r="Q77" s="45"/>
      <c r="R77" s="45"/>
      <c r="S77" s="34" t="s">
        <v>130</v>
      </c>
      <c r="T77" s="47">
        <v>799</v>
      </c>
      <c r="U77" s="47">
        <v>1257</v>
      </c>
      <c r="V77" s="47">
        <v>102</v>
      </c>
      <c r="W77" s="24"/>
      <c r="X77" s="45"/>
      <c r="Y77" s="45"/>
      <c r="Z77" s="45"/>
    </row>
    <row r="78" spans="1:26" ht="12.75" customHeight="1">
      <c r="A78" s="34" t="s">
        <v>89</v>
      </c>
      <c r="B78" s="47">
        <v>399</v>
      </c>
      <c r="C78" s="47">
        <v>1037</v>
      </c>
      <c r="D78" s="47" t="s">
        <v>496</v>
      </c>
      <c r="E78" s="2" t="s">
        <v>429</v>
      </c>
      <c r="I78" s="312" t="s">
        <v>1924</v>
      </c>
      <c r="K78" s="330"/>
      <c r="L78" s="330"/>
      <c r="M78" s="330"/>
      <c r="N78" s="330"/>
      <c r="O78" s="24"/>
      <c r="P78" s="45"/>
      <c r="Q78" s="45"/>
      <c r="R78" s="45"/>
      <c r="S78" s="34" t="s">
        <v>131</v>
      </c>
      <c r="T78" s="47">
        <v>999</v>
      </c>
      <c r="U78" s="47">
        <v>837</v>
      </c>
      <c r="V78" s="47">
        <v>102</v>
      </c>
      <c r="W78" s="24"/>
      <c r="X78" s="45"/>
      <c r="Y78" s="45"/>
      <c r="Z78" s="45"/>
    </row>
    <row r="79" spans="1:26" ht="12.75" customHeight="1">
      <c r="A79" s="34" t="s">
        <v>153</v>
      </c>
      <c r="B79" s="47">
        <v>399</v>
      </c>
      <c r="C79" s="47">
        <v>1037</v>
      </c>
      <c r="D79" s="47" t="s">
        <v>496</v>
      </c>
      <c r="E79" s="2" t="s">
        <v>429</v>
      </c>
      <c r="I79" s="312" t="s">
        <v>1925</v>
      </c>
      <c r="K79" s="330"/>
      <c r="L79" s="330"/>
      <c r="M79" s="330"/>
      <c r="N79" s="330"/>
      <c r="O79" s="24"/>
      <c r="P79" s="45"/>
      <c r="Q79" s="45"/>
      <c r="R79" s="45"/>
      <c r="S79" s="34" t="s">
        <v>132</v>
      </c>
      <c r="T79" s="47">
        <v>999</v>
      </c>
      <c r="U79" s="47">
        <v>1037</v>
      </c>
      <c r="V79" s="47">
        <v>102</v>
      </c>
      <c r="W79" s="24"/>
      <c r="X79" s="45"/>
      <c r="Y79" s="45"/>
      <c r="Z79" s="45"/>
    </row>
    <row r="80" spans="1:26" ht="12.75" customHeight="1">
      <c r="A80" s="34" t="s">
        <v>169</v>
      </c>
      <c r="B80" s="47">
        <v>399</v>
      </c>
      <c r="C80" s="47">
        <v>1037</v>
      </c>
      <c r="D80" s="47" t="s">
        <v>496</v>
      </c>
      <c r="E80" s="2" t="s">
        <v>429</v>
      </c>
      <c r="I80" s="312" t="s">
        <v>1926</v>
      </c>
      <c r="K80" s="330"/>
      <c r="L80" s="330"/>
      <c r="M80" s="330"/>
      <c r="N80" s="330"/>
      <c r="O80" s="24"/>
      <c r="P80" s="45"/>
      <c r="Q80" s="45"/>
      <c r="R80" s="45"/>
      <c r="S80" s="34" t="s">
        <v>133</v>
      </c>
      <c r="T80" s="47">
        <v>999</v>
      </c>
      <c r="U80" s="47">
        <v>1257</v>
      </c>
      <c r="V80" s="47">
        <v>102</v>
      </c>
      <c r="W80" s="24"/>
      <c r="X80" s="45"/>
      <c r="Y80" s="45"/>
      <c r="Z80" s="45"/>
    </row>
    <row r="81" spans="1:26" ht="12.75" customHeight="1">
      <c r="A81" s="34" t="s">
        <v>201</v>
      </c>
      <c r="B81" s="47">
        <v>345</v>
      </c>
      <c r="C81" s="47">
        <v>985</v>
      </c>
      <c r="D81" s="47" t="s">
        <v>496</v>
      </c>
      <c r="E81" s="2" t="s">
        <v>429</v>
      </c>
      <c r="I81" s="312" t="s">
        <v>1927</v>
      </c>
      <c r="K81" s="330"/>
      <c r="L81" s="330"/>
      <c r="M81" s="330"/>
      <c r="N81" s="330"/>
      <c r="O81" s="24"/>
      <c r="P81" s="45"/>
      <c r="Q81" s="45"/>
      <c r="R81" s="45"/>
      <c r="S81" s="34" t="s">
        <v>134</v>
      </c>
      <c r="T81" s="47">
        <v>999</v>
      </c>
      <c r="U81" s="47">
        <v>1457</v>
      </c>
      <c r="V81" s="47">
        <v>102</v>
      </c>
      <c r="W81" s="24"/>
      <c r="X81" s="45"/>
      <c r="Y81" s="45"/>
      <c r="Z81" s="45"/>
    </row>
    <row r="82" spans="1:26" ht="12.75" customHeight="1">
      <c r="A82" s="34" t="s">
        <v>213</v>
      </c>
      <c r="B82" s="47">
        <v>345</v>
      </c>
      <c r="C82" s="47">
        <v>985</v>
      </c>
      <c r="D82" s="47" t="s">
        <v>496</v>
      </c>
      <c r="E82" s="2" t="s">
        <v>429</v>
      </c>
      <c r="I82" s="312" t="s">
        <v>1928</v>
      </c>
      <c r="K82" s="2"/>
      <c r="L82" s="2"/>
      <c r="M82" s="2"/>
      <c r="N82" s="2"/>
      <c r="O82" s="24"/>
      <c r="P82" s="45"/>
      <c r="Q82" s="45"/>
      <c r="R82" s="45"/>
      <c r="S82" s="34" t="s">
        <v>135</v>
      </c>
      <c r="T82" s="47">
        <v>399</v>
      </c>
      <c r="U82" s="47">
        <v>637</v>
      </c>
      <c r="V82" s="47">
        <v>102</v>
      </c>
      <c r="W82" s="24"/>
      <c r="X82" s="45"/>
      <c r="Y82" s="45"/>
      <c r="Z82" s="45"/>
    </row>
    <row r="83" spans="1:26" ht="12.75" customHeight="1">
      <c r="A83" s="34" t="s">
        <v>225</v>
      </c>
      <c r="B83" s="47">
        <v>345</v>
      </c>
      <c r="C83" s="47">
        <v>985</v>
      </c>
      <c r="D83" s="47" t="s">
        <v>496</v>
      </c>
      <c r="E83" s="2" t="s">
        <v>429</v>
      </c>
      <c r="I83" s="312" t="s">
        <v>1929</v>
      </c>
      <c r="K83" s="2"/>
      <c r="L83" s="2"/>
      <c r="M83" s="2"/>
      <c r="N83" s="2"/>
      <c r="O83" s="24"/>
      <c r="P83" s="45"/>
      <c r="Q83" s="45"/>
      <c r="R83" s="45"/>
      <c r="S83" s="34" t="s">
        <v>136</v>
      </c>
      <c r="T83" s="47">
        <v>399</v>
      </c>
      <c r="U83" s="47">
        <v>837</v>
      </c>
      <c r="V83" s="47">
        <v>102</v>
      </c>
      <c r="W83" s="24"/>
      <c r="X83" s="45"/>
      <c r="Y83" s="45"/>
      <c r="Z83" s="45"/>
    </row>
    <row r="84" spans="1:26" ht="12.75" customHeight="1">
      <c r="A84" s="34" t="s">
        <v>185</v>
      </c>
      <c r="B84" s="47">
        <v>399</v>
      </c>
      <c r="C84" s="47">
        <v>1037</v>
      </c>
      <c r="D84" s="47" t="s">
        <v>496</v>
      </c>
      <c r="E84" s="2" t="s">
        <v>429</v>
      </c>
      <c r="I84" s="312" t="s">
        <v>1930</v>
      </c>
      <c r="K84" s="2"/>
      <c r="L84" s="2"/>
      <c r="M84" s="2"/>
      <c r="N84" s="2"/>
      <c r="O84" s="24"/>
      <c r="P84" s="45"/>
      <c r="Q84" s="45"/>
      <c r="R84" s="45"/>
      <c r="S84" s="34" t="s">
        <v>137</v>
      </c>
      <c r="T84" s="47">
        <v>399</v>
      </c>
      <c r="U84" s="47">
        <v>1037</v>
      </c>
      <c r="V84" s="47">
        <v>102</v>
      </c>
      <c r="W84" s="24"/>
      <c r="X84" s="45"/>
      <c r="Y84" s="45"/>
      <c r="Z84" s="45"/>
    </row>
    <row r="85" spans="1:26" ht="12.75" customHeight="1">
      <c r="A85" s="34" t="s">
        <v>237</v>
      </c>
      <c r="B85" s="47">
        <v>345</v>
      </c>
      <c r="C85" s="47">
        <v>985</v>
      </c>
      <c r="D85" s="47" t="s">
        <v>496</v>
      </c>
      <c r="E85" s="2" t="s">
        <v>429</v>
      </c>
      <c r="I85" s="312" t="s">
        <v>1931</v>
      </c>
      <c r="K85" s="2"/>
      <c r="L85" s="2"/>
      <c r="M85" s="2"/>
      <c r="N85" s="2"/>
      <c r="O85" s="24"/>
      <c r="P85" s="45"/>
      <c r="Q85" s="45"/>
      <c r="R85" s="45"/>
      <c r="S85" s="34" t="s">
        <v>138</v>
      </c>
      <c r="T85" s="47">
        <v>509</v>
      </c>
      <c r="U85" s="47">
        <v>837</v>
      </c>
      <c r="V85" s="47">
        <v>102</v>
      </c>
      <c r="W85" s="24"/>
      <c r="X85" s="45"/>
      <c r="Y85" s="45"/>
      <c r="Z85" s="45"/>
    </row>
    <row r="86" spans="1:26" ht="12.75" customHeight="1">
      <c r="A86" s="34" t="s">
        <v>249</v>
      </c>
      <c r="B86" s="47">
        <v>345</v>
      </c>
      <c r="C86" s="47">
        <v>985</v>
      </c>
      <c r="D86" s="47" t="s">
        <v>496</v>
      </c>
      <c r="E86" s="2" t="s">
        <v>429</v>
      </c>
      <c r="I86" s="312" t="s">
        <v>1048</v>
      </c>
      <c r="K86" s="2"/>
      <c r="L86" s="2"/>
      <c r="M86" s="2"/>
      <c r="N86" s="2"/>
      <c r="O86" s="24"/>
      <c r="P86" s="45"/>
      <c r="Q86" s="45"/>
      <c r="R86" s="45"/>
      <c r="S86" s="34" t="s">
        <v>139</v>
      </c>
      <c r="T86" s="47">
        <v>509</v>
      </c>
      <c r="U86" s="47">
        <v>1037</v>
      </c>
      <c r="V86" s="47">
        <v>102</v>
      </c>
      <c r="W86" s="24"/>
      <c r="X86" s="45"/>
      <c r="Y86" s="45"/>
      <c r="Z86" s="45"/>
    </row>
    <row r="87" spans="1:26" ht="12.75" customHeight="1">
      <c r="A87" s="34" t="s">
        <v>119</v>
      </c>
      <c r="B87" s="47">
        <v>399</v>
      </c>
      <c r="C87" s="47">
        <v>637</v>
      </c>
      <c r="D87" s="47" t="s">
        <v>496</v>
      </c>
      <c r="E87" s="2" t="s">
        <v>429</v>
      </c>
      <c r="I87" s="312" t="s">
        <v>1049</v>
      </c>
      <c r="K87" s="2"/>
      <c r="L87" s="2"/>
      <c r="M87" s="2"/>
      <c r="N87" s="2"/>
      <c r="O87" s="24"/>
      <c r="P87" s="45"/>
      <c r="Q87" s="45"/>
      <c r="R87" s="45"/>
      <c r="S87" s="34" t="s">
        <v>140</v>
      </c>
      <c r="T87" s="47">
        <v>509</v>
      </c>
      <c r="U87" s="47">
        <v>1257</v>
      </c>
      <c r="V87" s="47">
        <v>102</v>
      </c>
      <c r="W87" s="24"/>
      <c r="X87" s="45"/>
      <c r="Y87" s="45"/>
      <c r="Z87" s="45"/>
    </row>
    <row r="88" spans="1:26" ht="12.75" customHeight="1">
      <c r="A88" s="34" t="s">
        <v>103</v>
      </c>
      <c r="B88" s="47">
        <v>399</v>
      </c>
      <c r="C88" s="47">
        <v>637</v>
      </c>
      <c r="D88" s="47" t="s">
        <v>496</v>
      </c>
      <c r="E88" s="2" t="s">
        <v>429</v>
      </c>
      <c r="I88" s="312" t="s">
        <v>1050</v>
      </c>
      <c r="O88" s="24"/>
      <c r="P88" s="45"/>
      <c r="Q88" s="45"/>
      <c r="R88" s="45"/>
      <c r="S88" s="34" t="s">
        <v>141</v>
      </c>
      <c r="T88" s="47">
        <v>599</v>
      </c>
      <c r="U88" s="47">
        <v>837</v>
      </c>
      <c r="V88" s="47">
        <v>102</v>
      </c>
      <c r="W88" s="24"/>
      <c r="X88" s="45"/>
      <c r="Y88" s="45"/>
      <c r="Z88" s="45"/>
    </row>
    <row r="89" spans="1:26" ht="12.75" customHeight="1">
      <c r="A89" s="34" t="s">
        <v>135</v>
      </c>
      <c r="B89" s="47">
        <v>399</v>
      </c>
      <c r="C89" s="47">
        <v>637</v>
      </c>
      <c r="D89" s="47" t="s">
        <v>496</v>
      </c>
      <c r="E89" s="2" t="s">
        <v>429</v>
      </c>
      <c r="I89" s="312" t="s">
        <v>1051</v>
      </c>
      <c r="O89" s="24"/>
      <c r="P89" s="45"/>
      <c r="Q89" s="45"/>
      <c r="R89" s="45"/>
      <c r="S89" s="34" t="s">
        <v>142</v>
      </c>
      <c r="T89" s="47">
        <v>599</v>
      </c>
      <c r="U89" s="47">
        <v>1037</v>
      </c>
      <c r="V89" s="47">
        <v>102</v>
      </c>
      <c r="W89" s="24"/>
      <c r="X89" s="45"/>
      <c r="Y89" s="45"/>
      <c r="Z89" s="45"/>
    </row>
    <row r="90" spans="1:26" ht="12.75" customHeight="1">
      <c r="A90" s="34" t="s">
        <v>71</v>
      </c>
      <c r="B90" s="47">
        <v>399</v>
      </c>
      <c r="C90" s="47">
        <v>637</v>
      </c>
      <c r="D90" s="47" t="s">
        <v>496</v>
      </c>
      <c r="E90" s="2" t="s">
        <v>429</v>
      </c>
      <c r="I90" s="312" t="s">
        <v>1052</v>
      </c>
      <c r="O90" s="24"/>
      <c r="P90" s="45"/>
      <c r="Q90" s="45"/>
      <c r="R90" s="45"/>
      <c r="S90" s="34" t="s">
        <v>143</v>
      </c>
      <c r="T90" s="47">
        <v>599</v>
      </c>
      <c r="U90" s="47">
        <v>1257</v>
      </c>
      <c r="V90" s="47">
        <v>102</v>
      </c>
      <c r="W90" s="24"/>
      <c r="X90" s="45"/>
      <c r="Y90" s="45"/>
      <c r="Z90" s="45"/>
    </row>
    <row r="91" spans="1:26" ht="12.75" customHeight="1">
      <c r="A91" s="34" t="s">
        <v>55</v>
      </c>
      <c r="B91" s="47">
        <v>399</v>
      </c>
      <c r="C91" s="47">
        <v>637</v>
      </c>
      <c r="D91" s="47" t="s">
        <v>496</v>
      </c>
      <c r="E91" s="2" t="s">
        <v>429</v>
      </c>
      <c r="I91" s="312" t="s">
        <v>1053</v>
      </c>
      <c r="O91" s="24"/>
      <c r="P91" s="45"/>
      <c r="Q91" s="45"/>
      <c r="R91" s="45"/>
      <c r="S91" s="34" t="s">
        <v>144</v>
      </c>
      <c r="T91" s="47">
        <v>799</v>
      </c>
      <c r="U91" s="47">
        <v>837</v>
      </c>
      <c r="V91" s="47">
        <v>102</v>
      </c>
      <c r="W91" s="24"/>
      <c r="X91" s="45"/>
      <c r="Y91" s="45"/>
      <c r="Z91" s="45"/>
    </row>
    <row r="92" spans="1:26" ht="12.75" customHeight="1">
      <c r="A92" s="34" t="s">
        <v>87</v>
      </c>
      <c r="B92" s="47">
        <v>399</v>
      </c>
      <c r="C92" s="47">
        <v>637</v>
      </c>
      <c r="D92" s="47" t="s">
        <v>496</v>
      </c>
      <c r="E92" s="2" t="s">
        <v>429</v>
      </c>
      <c r="I92" s="486" t="s">
        <v>1054</v>
      </c>
      <c r="O92" s="24"/>
      <c r="P92" s="45"/>
      <c r="Q92" s="45"/>
      <c r="R92" s="45"/>
      <c r="S92" s="34" t="s">
        <v>145</v>
      </c>
      <c r="T92" s="47">
        <v>799</v>
      </c>
      <c r="U92" s="47">
        <v>1037</v>
      </c>
      <c r="V92" s="47">
        <v>102</v>
      </c>
      <c r="W92" s="24"/>
      <c r="X92" s="45"/>
      <c r="Y92" s="45"/>
      <c r="Z92" s="45"/>
    </row>
    <row r="93" spans="1:26" ht="12.75" customHeight="1">
      <c r="A93" s="34" t="s">
        <v>151</v>
      </c>
      <c r="B93" s="47">
        <v>399</v>
      </c>
      <c r="C93" s="47">
        <v>637</v>
      </c>
      <c r="D93" s="47" t="s">
        <v>496</v>
      </c>
      <c r="E93" s="2" t="s">
        <v>429</v>
      </c>
      <c r="I93" s="486" t="s">
        <v>1055</v>
      </c>
      <c r="O93" s="24"/>
      <c r="P93" s="45"/>
      <c r="Q93" s="45"/>
      <c r="R93" s="45"/>
      <c r="S93" s="34" t="s">
        <v>146</v>
      </c>
      <c r="T93" s="47">
        <v>799</v>
      </c>
      <c r="U93" s="47">
        <v>1257</v>
      </c>
      <c r="V93" s="47">
        <v>102</v>
      </c>
      <c r="W93" s="24"/>
      <c r="X93" s="45"/>
      <c r="Y93" s="45"/>
      <c r="Z93" s="45"/>
    </row>
    <row r="94" spans="1:26" ht="12.75" customHeight="1">
      <c r="A94" s="34" t="s">
        <v>167</v>
      </c>
      <c r="B94" s="47">
        <v>399</v>
      </c>
      <c r="C94" s="47">
        <v>637</v>
      </c>
      <c r="D94" s="47" t="s">
        <v>496</v>
      </c>
      <c r="E94" s="2" t="s">
        <v>429</v>
      </c>
      <c r="I94" s="486" t="s">
        <v>1056</v>
      </c>
      <c r="O94" s="24"/>
      <c r="P94" s="45"/>
      <c r="Q94" s="45"/>
      <c r="R94" s="45"/>
      <c r="S94" s="34" t="s">
        <v>147</v>
      </c>
      <c r="T94" s="47">
        <v>999</v>
      </c>
      <c r="U94" s="47">
        <v>837</v>
      </c>
      <c r="V94" s="47">
        <v>102</v>
      </c>
      <c r="W94" s="24"/>
      <c r="X94" s="45"/>
      <c r="Y94" s="45"/>
      <c r="Z94" s="45"/>
    </row>
    <row r="95" spans="1:26" ht="12.75" customHeight="1">
      <c r="A95" s="34" t="s">
        <v>199</v>
      </c>
      <c r="B95" s="47">
        <v>345</v>
      </c>
      <c r="C95" s="47">
        <v>585</v>
      </c>
      <c r="D95" s="47" t="s">
        <v>496</v>
      </c>
      <c r="E95" s="2" t="s">
        <v>429</v>
      </c>
      <c r="I95" s="486" t="s">
        <v>1057</v>
      </c>
      <c r="O95" s="24"/>
      <c r="P95" s="45"/>
      <c r="Q95" s="45"/>
      <c r="R95" s="45"/>
      <c r="S95" s="34" t="s">
        <v>148</v>
      </c>
      <c r="T95" s="47">
        <v>999</v>
      </c>
      <c r="U95" s="47">
        <v>1037</v>
      </c>
      <c r="V95" s="47">
        <v>102</v>
      </c>
      <c r="W95" s="24"/>
      <c r="X95" s="45"/>
      <c r="Y95" s="45"/>
      <c r="Z95" s="45"/>
    </row>
    <row r="96" spans="1:26" ht="12.75" customHeight="1">
      <c r="A96" s="37" t="s">
        <v>211</v>
      </c>
      <c r="B96" s="48">
        <v>345</v>
      </c>
      <c r="C96" s="48">
        <v>585</v>
      </c>
      <c r="D96" s="48" t="s">
        <v>496</v>
      </c>
      <c r="E96" s="2" t="s">
        <v>429</v>
      </c>
      <c r="I96" s="486" t="s">
        <v>1156</v>
      </c>
      <c r="O96" s="24"/>
      <c r="P96" s="45"/>
      <c r="Q96" s="45"/>
      <c r="R96" s="45"/>
      <c r="S96" s="34" t="s">
        <v>149</v>
      </c>
      <c r="T96" s="47">
        <v>999</v>
      </c>
      <c r="U96" s="47">
        <v>1257</v>
      </c>
      <c r="V96" s="47">
        <v>102</v>
      </c>
      <c r="W96" s="24"/>
      <c r="X96" s="45"/>
      <c r="Y96" s="45"/>
      <c r="Z96" s="45"/>
    </row>
    <row r="97" spans="1:26" ht="12.75" customHeight="1">
      <c r="A97" s="34" t="s">
        <v>223</v>
      </c>
      <c r="B97" s="47">
        <v>345</v>
      </c>
      <c r="C97" s="47">
        <v>585</v>
      </c>
      <c r="D97" s="47" t="s">
        <v>496</v>
      </c>
      <c r="E97" s="2" t="s">
        <v>429</v>
      </c>
      <c r="I97" s="486" t="s">
        <v>1157</v>
      </c>
      <c r="O97" s="24"/>
      <c r="P97" s="45"/>
      <c r="Q97" s="45"/>
      <c r="R97" s="45"/>
      <c r="S97" s="34" t="s">
        <v>150</v>
      </c>
      <c r="T97" s="47">
        <v>999</v>
      </c>
      <c r="U97" s="47">
        <v>1457</v>
      </c>
      <c r="V97" s="47">
        <v>102</v>
      </c>
      <c r="W97" s="24"/>
      <c r="X97" s="45"/>
      <c r="Y97" s="45"/>
      <c r="Z97" s="45"/>
    </row>
    <row r="98" spans="1:26" ht="12.75" customHeight="1">
      <c r="A98" s="34" t="s">
        <v>183</v>
      </c>
      <c r="B98" s="47">
        <v>399</v>
      </c>
      <c r="C98" s="47">
        <v>637</v>
      </c>
      <c r="D98" s="47" t="s">
        <v>496</v>
      </c>
      <c r="E98" s="2" t="s">
        <v>429</v>
      </c>
      <c r="I98" s="486" t="s">
        <v>1159</v>
      </c>
      <c r="O98" s="24"/>
      <c r="P98" s="45"/>
      <c r="Q98" s="45"/>
      <c r="R98" s="45"/>
      <c r="S98" s="34" t="s">
        <v>151</v>
      </c>
      <c r="T98" s="47">
        <v>399</v>
      </c>
      <c r="U98" s="47">
        <v>637</v>
      </c>
      <c r="V98" s="47">
        <v>102</v>
      </c>
      <c r="W98" s="24"/>
      <c r="X98" s="45"/>
      <c r="Y98" s="45"/>
      <c r="Z98" s="45"/>
    </row>
    <row r="99" spans="1:26" ht="12.75" customHeight="1">
      <c r="A99" s="34" t="s">
        <v>235</v>
      </c>
      <c r="B99" s="47">
        <v>345</v>
      </c>
      <c r="C99" s="47">
        <v>585</v>
      </c>
      <c r="D99" s="47" t="s">
        <v>496</v>
      </c>
      <c r="E99" s="2" t="s">
        <v>429</v>
      </c>
      <c r="I99" s="488" t="s">
        <v>1158</v>
      </c>
      <c r="O99" s="24"/>
      <c r="P99" s="45"/>
      <c r="Q99" s="45"/>
      <c r="R99" s="45"/>
      <c r="S99" s="34" t="s">
        <v>152</v>
      </c>
      <c r="T99" s="47">
        <v>399</v>
      </c>
      <c r="U99" s="47">
        <v>837</v>
      </c>
      <c r="V99" s="47">
        <v>102</v>
      </c>
      <c r="W99" s="24"/>
      <c r="X99" s="45"/>
      <c r="Y99" s="45"/>
      <c r="Z99" s="45"/>
    </row>
    <row r="100" spans="1:26" ht="12.75" customHeight="1">
      <c r="A100" s="34" t="s">
        <v>247</v>
      </c>
      <c r="B100" s="47">
        <v>345</v>
      </c>
      <c r="C100" s="47">
        <v>585</v>
      </c>
      <c r="D100" s="47" t="s">
        <v>496</v>
      </c>
      <c r="E100" s="2" t="s">
        <v>429</v>
      </c>
      <c r="I100" s="490"/>
      <c r="O100" s="24"/>
      <c r="P100" s="45"/>
      <c r="Q100" s="45"/>
      <c r="R100" s="45"/>
      <c r="S100" s="34" t="s">
        <v>153</v>
      </c>
      <c r="T100" s="47">
        <v>399</v>
      </c>
      <c r="U100" s="47">
        <v>1037</v>
      </c>
      <c r="V100" s="47">
        <v>102</v>
      </c>
      <c r="W100" s="24"/>
      <c r="X100" s="45"/>
      <c r="Y100" s="45"/>
      <c r="Z100" s="45"/>
    </row>
    <row r="101" spans="1:26" ht="12.75" customHeight="1">
      <c r="A101" s="34" t="s">
        <v>120</v>
      </c>
      <c r="B101" s="47">
        <v>399</v>
      </c>
      <c r="C101" s="47">
        <v>837</v>
      </c>
      <c r="D101" s="47" t="s">
        <v>496</v>
      </c>
      <c r="E101" s="2" t="s">
        <v>429</v>
      </c>
      <c r="O101" s="24"/>
      <c r="P101" s="45"/>
      <c r="Q101" s="45"/>
      <c r="R101" s="45"/>
      <c r="S101" s="34" t="s">
        <v>154</v>
      </c>
      <c r="T101" s="47">
        <v>509</v>
      </c>
      <c r="U101" s="47">
        <v>837</v>
      </c>
      <c r="V101" s="47">
        <v>102</v>
      </c>
      <c r="W101" s="24"/>
      <c r="X101" s="45"/>
      <c r="Y101" s="45"/>
      <c r="Z101" s="45"/>
    </row>
    <row r="102" spans="1:26" ht="12.75" customHeight="1">
      <c r="A102" s="34" t="s">
        <v>104</v>
      </c>
      <c r="B102" s="47">
        <v>399</v>
      </c>
      <c r="C102" s="47">
        <v>837</v>
      </c>
      <c r="D102" s="47" t="s">
        <v>496</v>
      </c>
      <c r="E102" s="2" t="s">
        <v>429</v>
      </c>
      <c r="O102" s="24"/>
      <c r="P102" s="45"/>
      <c r="Q102" s="45"/>
      <c r="R102" s="45"/>
      <c r="S102" s="34" t="s">
        <v>155</v>
      </c>
      <c r="T102" s="47">
        <v>509</v>
      </c>
      <c r="U102" s="47">
        <v>1037</v>
      </c>
      <c r="V102" s="47">
        <v>102</v>
      </c>
      <c r="W102" s="24"/>
      <c r="X102" s="45"/>
      <c r="Y102" s="45"/>
      <c r="Z102" s="45"/>
    </row>
    <row r="103" spans="1:26" ht="12.75" customHeight="1">
      <c r="A103" s="34" t="s">
        <v>136</v>
      </c>
      <c r="B103" s="47">
        <v>399</v>
      </c>
      <c r="C103" s="47">
        <v>837</v>
      </c>
      <c r="D103" s="47" t="s">
        <v>496</v>
      </c>
      <c r="E103" s="2" t="s">
        <v>429</v>
      </c>
      <c r="O103" s="24"/>
      <c r="P103" s="45"/>
      <c r="Q103" s="45"/>
      <c r="R103" s="45"/>
      <c r="S103" s="34" t="s">
        <v>156</v>
      </c>
      <c r="T103" s="47">
        <v>509</v>
      </c>
      <c r="U103" s="47">
        <v>1257</v>
      </c>
      <c r="V103" s="47">
        <v>102</v>
      </c>
      <c r="W103" s="24"/>
      <c r="X103" s="45"/>
      <c r="Y103" s="45"/>
      <c r="Z103" s="45"/>
    </row>
    <row r="104" spans="1:26" ht="12.75" customHeight="1">
      <c r="A104" s="34" t="s">
        <v>72</v>
      </c>
      <c r="B104" s="47">
        <v>399</v>
      </c>
      <c r="C104" s="47">
        <v>837</v>
      </c>
      <c r="D104" s="47" t="s">
        <v>496</v>
      </c>
      <c r="E104" s="2" t="s">
        <v>429</v>
      </c>
      <c r="O104" s="24"/>
      <c r="P104" s="45"/>
      <c r="Q104" s="45"/>
      <c r="R104" s="45"/>
      <c r="S104" s="34" t="s">
        <v>157</v>
      </c>
      <c r="T104" s="47">
        <v>599</v>
      </c>
      <c r="U104" s="47">
        <v>837</v>
      </c>
      <c r="V104" s="47">
        <v>102</v>
      </c>
      <c r="W104" s="24"/>
      <c r="X104" s="45"/>
      <c r="Y104" s="45"/>
      <c r="Z104" s="45"/>
    </row>
    <row r="105" spans="1:26" ht="12.75" customHeight="1">
      <c r="A105" s="34" t="s">
        <v>56</v>
      </c>
      <c r="B105" s="47">
        <v>399</v>
      </c>
      <c r="C105" s="47">
        <v>837</v>
      </c>
      <c r="D105" s="47" t="s">
        <v>496</v>
      </c>
      <c r="E105" s="2" t="s">
        <v>429</v>
      </c>
      <c r="O105" s="24"/>
      <c r="P105" s="45"/>
      <c r="Q105" s="45"/>
      <c r="R105" s="45"/>
      <c r="S105" s="34" t="s">
        <v>158</v>
      </c>
      <c r="T105" s="47">
        <v>599</v>
      </c>
      <c r="U105" s="47">
        <v>1037</v>
      </c>
      <c r="V105" s="47">
        <v>102</v>
      </c>
      <c r="W105" s="24"/>
      <c r="X105" s="45"/>
      <c r="Y105" s="45"/>
      <c r="Z105" s="45"/>
    </row>
    <row r="106" spans="1:26" ht="12.75" customHeight="1">
      <c r="A106" s="34" t="s">
        <v>88</v>
      </c>
      <c r="B106" s="47">
        <v>399</v>
      </c>
      <c r="C106" s="47">
        <v>837</v>
      </c>
      <c r="D106" s="47" t="s">
        <v>496</v>
      </c>
      <c r="E106" s="2" t="s">
        <v>429</v>
      </c>
      <c r="O106" s="24"/>
      <c r="P106" s="45"/>
      <c r="Q106" s="45"/>
      <c r="R106" s="45"/>
      <c r="S106" s="34" t="s">
        <v>159</v>
      </c>
      <c r="T106" s="47">
        <v>599</v>
      </c>
      <c r="U106" s="47">
        <v>1257</v>
      </c>
      <c r="V106" s="47">
        <v>102</v>
      </c>
      <c r="W106" s="24"/>
      <c r="X106" s="45"/>
      <c r="Y106" s="45"/>
      <c r="Z106" s="45"/>
    </row>
    <row r="107" spans="1:26" ht="12.75" customHeight="1">
      <c r="A107" s="34" t="s">
        <v>152</v>
      </c>
      <c r="B107" s="47">
        <v>399</v>
      </c>
      <c r="C107" s="47">
        <v>837</v>
      </c>
      <c r="D107" s="47" t="s">
        <v>496</v>
      </c>
      <c r="E107" s="2" t="s">
        <v>429</v>
      </c>
      <c r="O107" s="24"/>
      <c r="P107" s="45"/>
      <c r="Q107" s="45"/>
      <c r="R107" s="45"/>
      <c r="S107" s="34" t="s">
        <v>160</v>
      </c>
      <c r="T107" s="47">
        <v>799</v>
      </c>
      <c r="U107" s="47">
        <v>837</v>
      </c>
      <c r="V107" s="47">
        <v>102</v>
      </c>
      <c r="W107" s="24"/>
      <c r="X107" s="45"/>
      <c r="Y107" s="45"/>
      <c r="Z107" s="45"/>
    </row>
    <row r="108" spans="1:26" ht="12.75" customHeight="1">
      <c r="A108" s="34" t="s">
        <v>168</v>
      </c>
      <c r="B108" s="47">
        <v>399</v>
      </c>
      <c r="C108" s="47">
        <v>837</v>
      </c>
      <c r="D108" s="47" t="s">
        <v>496</v>
      </c>
      <c r="E108" s="2" t="s">
        <v>429</v>
      </c>
      <c r="O108" s="24"/>
      <c r="P108" s="45"/>
      <c r="Q108" s="45"/>
      <c r="R108" s="45"/>
      <c r="S108" s="34" t="s">
        <v>161</v>
      </c>
      <c r="T108" s="47">
        <v>799</v>
      </c>
      <c r="U108" s="47">
        <v>1037</v>
      </c>
      <c r="V108" s="47">
        <v>102</v>
      </c>
      <c r="W108" s="24"/>
      <c r="X108" s="45"/>
      <c r="Y108" s="45"/>
      <c r="Z108" s="45"/>
    </row>
    <row r="109" spans="1:26" ht="12.75" customHeight="1">
      <c r="A109" s="34" t="s">
        <v>200</v>
      </c>
      <c r="B109" s="47">
        <v>345</v>
      </c>
      <c r="C109" s="47">
        <v>785</v>
      </c>
      <c r="D109" s="47" t="s">
        <v>496</v>
      </c>
      <c r="E109" s="2" t="s">
        <v>429</v>
      </c>
      <c r="O109" s="24"/>
      <c r="P109" s="45"/>
      <c r="Q109" s="45"/>
      <c r="R109" s="45"/>
      <c r="S109" s="34" t="s">
        <v>162</v>
      </c>
      <c r="T109" s="47">
        <v>799</v>
      </c>
      <c r="U109" s="47">
        <v>1257</v>
      </c>
      <c r="V109" s="47">
        <v>102</v>
      </c>
      <c r="W109" s="24"/>
      <c r="X109" s="45"/>
      <c r="Y109" s="45"/>
      <c r="Z109" s="45"/>
    </row>
    <row r="110" spans="1:26" ht="12.75" customHeight="1">
      <c r="A110" s="34" t="s">
        <v>212</v>
      </c>
      <c r="B110" s="47">
        <v>345</v>
      </c>
      <c r="C110" s="47">
        <v>785</v>
      </c>
      <c r="D110" s="47" t="s">
        <v>496</v>
      </c>
      <c r="E110" s="2" t="s">
        <v>429</v>
      </c>
      <c r="O110" s="24"/>
      <c r="P110" s="45"/>
      <c r="Q110" s="45"/>
      <c r="R110" s="45"/>
      <c r="S110" s="34" t="s">
        <v>163</v>
      </c>
      <c r="T110" s="47">
        <v>999</v>
      </c>
      <c r="U110" s="47">
        <v>837</v>
      </c>
      <c r="V110" s="47">
        <v>102</v>
      </c>
      <c r="W110" s="24"/>
      <c r="X110" s="45"/>
      <c r="Y110" s="45"/>
      <c r="Z110" s="45"/>
    </row>
    <row r="111" spans="1:26" ht="12.75" customHeight="1">
      <c r="A111" s="34" t="s">
        <v>224</v>
      </c>
      <c r="B111" s="47">
        <v>345</v>
      </c>
      <c r="C111" s="47">
        <v>785</v>
      </c>
      <c r="D111" s="47" t="s">
        <v>496</v>
      </c>
      <c r="E111" s="2" t="s">
        <v>429</v>
      </c>
      <c r="O111" s="24"/>
      <c r="P111" s="45"/>
      <c r="Q111" s="45"/>
      <c r="R111" s="45"/>
      <c r="S111" s="34" t="s">
        <v>164</v>
      </c>
      <c r="T111" s="47">
        <v>999</v>
      </c>
      <c r="U111" s="47">
        <v>1037</v>
      </c>
      <c r="V111" s="47">
        <v>102</v>
      </c>
      <c r="W111" s="24"/>
      <c r="X111" s="45"/>
      <c r="Y111" s="45"/>
      <c r="Z111" s="45"/>
    </row>
    <row r="112" spans="1:26" ht="12.75" customHeight="1">
      <c r="A112" s="34" t="s">
        <v>184</v>
      </c>
      <c r="B112" s="47">
        <v>399</v>
      </c>
      <c r="C112" s="47">
        <v>837</v>
      </c>
      <c r="D112" s="47" t="s">
        <v>496</v>
      </c>
      <c r="E112" s="2" t="s">
        <v>429</v>
      </c>
      <c r="O112" s="24"/>
      <c r="P112" s="45"/>
      <c r="Q112" s="45"/>
      <c r="R112" s="45"/>
      <c r="S112" s="34" t="s">
        <v>165</v>
      </c>
      <c r="T112" s="47">
        <v>999</v>
      </c>
      <c r="U112" s="47">
        <v>1257</v>
      </c>
      <c r="V112" s="47">
        <v>102</v>
      </c>
      <c r="W112" s="24"/>
      <c r="X112" s="45"/>
      <c r="Y112" s="45"/>
      <c r="Z112" s="45"/>
    </row>
    <row r="113" spans="1:26" ht="12.75" customHeight="1">
      <c r="A113" s="34" t="s">
        <v>236</v>
      </c>
      <c r="B113" s="47">
        <v>345</v>
      </c>
      <c r="C113" s="47">
        <v>785</v>
      </c>
      <c r="D113" s="47" t="s">
        <v>496</v>
      </c>
      <c r="E113" s="2" t="s">
        <v>429</v>
      </c>
      <c r="O113" s="24"/>
      <c r="P113" s="45"/>
      <c r="Q113" s="45"/>
      <c r="R113" s="45"/>
      <c r="S113" s="34" t="s">
        <v>166</v>
      </c>
      <c r="T113" s="47">
        <v>999</v>
      </c>
      <c r="U113" s="47">
        <v>1457</v>
      </c>
      <c r="V113" s="47">
        <v>102</v>
      </c>
      <c r="W113" s="24"/>
      <c r="X113" s="45"/>
      <c r="Y113" s="45"/>
      <c r="Z113" s="45"/>
    </row>
    <row r="114" spans="1:26" ht="12.75" customHeight="1">
      <c r="A114" s="34" t="s">
        <v>248</v>
      </c>
      <c r="B114" s="47">
        <v>345</v>
      </c>
      <c r="C114" s="47">
        <v>785</v>
      </c>
      <c r="D114" s="47" t="s">
        <v>496</v>
      </c>
      <c r="E114" s="2" t="s">
        <v>429</v>
      </c>
      <c r="O114" s="24"/>
      <c r="P114" s="45"/>
      <c r="Q114" s="45"/>
      <c r="R114" s="45"/>
      <c r="S114" s="34" t="s">
        <v>167</v>
      </c>
      <c r="T114" s="47">
        <v>399</v>
      </c>
      <c r="U114" s="47">
        <v>637</v>
      </c>
      <c r="V114" s="47">
        <v>102</v>
      </c>
      <c r="W114" s="24"/>
      <c r="X114" s="45"/>
      <c r="Y114" s="45"/>
      <c r="Z114" s="45"/>
    </row>
    <row r="115" spans="1:26" ht="12.75" customHeight="1">
      <c r="A115" s="38" t="s">
        <v>327</v>
      </c>
      <c r="B115" s="41">
        <v>309</v>
      </c>
      <c r="C115" s="41">
        <v>658</v>
      </c>
      <c r="D115" s="41" t="s">
        <v>498</v>
      </c>
      <c r="E115" s="2" t="s">
        <v>431</v>
      </c>
      <c r="O115" s="24"/>
      <c r="P115" s="45"/>
      <c r="Q115" s="45"/>
      <c r="R115" s="45"/>
      <c r="S115" s="34" t="s">
        <v>168</v>
      </c>
      <c r="T115" s="47">
        <v>399</v>
      </c>
      <c r="U115" s="47">
        <v>837</v>
      </c>
      <c r="V115" s="47">
        <v>102</v>
      </c>
      <c r="W115" s="24"/>
      <c r="X115" s="45"/>
      <c r="Y115" s="45"/>
      <c r="Z115" s="45"/>
    </row>
    <row r="116" spans="1:26" ht="12.75" customHeight="1">
      <c r="A116" s="38" t="s">
        <v>289</v>
      </c>
      <c r="B116" s="41">
        <v>410</v>
      </c>
      <c r="C116" s="41">
        <v>438</v>
      </c>
      <c r="D116" s="41" t="s">
        <v>1115</v>
      </c>
      <c r="E116" s="2" t="s">
        <v>430</v>
      </c>
      <c r="O116" s="24"/>
      <c r="P116" s="45"/>
      <c r="Q116" s="45"/>
      <c r="R116" s="45"/>
      <c r="S116" s="34" t="s">
        <v>169</v>
      </c>
      <c r="T116" s="47">
        <v>399</v>
      </c>
      <c r="U116" s="47">
        <v>1037</v>
      </c>
      <c r="V116" s="47">
        <v>102</v>
      </c>
      <c r="W116" s="24"/>
      <c r="X116" s="45"/>
      <c r="Y116" s="45"/>
      <c r="Z116" s="45"/>
    </row>
    <row r="117" spans="1:26" ht="12.75" customHeight="1">
      <c r="A117" s="38" t="s">
        <v>299</v>
      </c>
      <c r="B117" s="41">
        <v>407</v>
      </c>
      <c r="C117" s="41">
        <v>435</v>
      </c>
      <c r="D117" s="41" t="s">
        <v>1115</v>
      </c>
      <c r="E117" s="2" t="s">
        <v>430</v>
      </c>
      <c r="O117" s="24"/>
      <c r="P117" s="45"/>
      <c r="Q117" s="45"/>
      <c r="R117" s="45"/>
      <c r="S117" s="34" t="s">
        <v>170</v>
      </c>
      <c r="T117" s="47">
        <v>509</v>
      </c>
      <c r="U117" s="47">
        <v>837</v>
      </c>
      <c r="V117" s="47">
        <v>102</v>
      </c>
      <c r="W117" s="24"/>
      <c r="X117" s="45"/>
      <c r="Y117" s="45"/>
      <c r="Z117" s="45"/>
    </row>
    <row r="118" spans="1:26" ht="12.75" customHeight="1">
      <c r="A118" s="38" t="s">
        <v>259</v>
      </c>
      <c r="B118" s="41">
        <v>394</v>
      </c>
      <c r="C118" s="41">
        <v>450</v>
      </c>
      <c r="D118" s="41" t="s">
        <v>497</v>
      </c>
      <c r="E118" s="2" t="s">
        <v>430</v>
      </c>
      <c r="O118" s="24"/>
      <c r="P118" s="45"/>
      <c r="Q118" s="45"/>
      <c r="R118" s="45"/>
      <c r="S118" s="34" t="s">
        <v>171</v>
      </c>
      <c r="T118" s="47">
        <v>509</v>
      </c>
      <c r="U118" s="47">
        <v>1037</v>
      </c>
      <c r="V118" s="47">
        <v>102</v>
      </c>
      <c r="W118" s="24"/>
      <c r="X118" s="45"/>
      <c r="Y118" s="45"/>
      <c r="Z118" s="45"/>
    </row>
    <row r="119" spans="1:26" ht="12.75" customHeight="1">
      <c r="A119" s="38" t="s">
        <v>311</v>
      </c>
      <c r="B119" s="41">
        <v>404</v>
      </c>
      <c r="C119" s="41">
        <v>433</v>
      </c>
      <c r="D119" s="41" t="s">
        <v>1115</v>
      </c>
      <c r="E119" s="2" t="s">
        <v>430</v>
      </c>
      <c r="O119" s="24"/>
      <c r="P119" s="45"/>
      <c r="Q119" s="45"/>
      <c r="R119" s="45"/>
      <c r="S119" s="34" t="s">
        <v>172</v>
      </c>
      <c r="T119" s="47">
        <v>509</v>
      </c>
      <c r="U119" s="47">
        <v>1257</v>
      </c>
      <c r="V119" s="47">
        <v>102</v>
      </c>
      <c r="W119" s="24"/>
      <c r="X119" s="45"/>
      <c r="Y119" s="45"/>
      <c r="Z119" s="45"/>
    </row>
    <row r="120" spans="1:26" ht="12.75" customHeight="1">
      <c r="A120" s="38" t="s">
        <v>266</v>
      </c>
      <c r="B120" s="41">
        <v>384</v>
      </c>
      <c r="C120" s="41">
        <v>422</v>
      </c>
      <c r="D120" s="41" t="s">
        <v>1115</v>
      </c>
      <c r="E120" s="2" t="s">
        <v>430</v>
      </c>
      <c r="O120" s="24"/>
      <c r="P120" s="45"/>
      <c r="Q120" s="45"/>
      <c r="R120" s="45"/>
      <c r="S120" s="34" t="s">
        <v>173</v>
      </c>
      <c r="T120" s="47">
        <v>599</v>
      </c>
      <c r="U120" s="47">
        <v>837</v>
      </c>
      <c r="V120" s="47">
        <v>102</v>
      </c>
      <c r="W120" s="24"/>
      <c r="X120" s="45"/>
      <c r="Y120" s="45"/>
      <c r="Z120" s="45"/>
    </row>
    <row r="121" spans="1:26" ht="12.75" customHeight="1">
      <c r="A121" s="38" t="s">
        <v>276</v>
      </c>
      <c r="B121" s="41">
        <v>381</v>
      </c>
      <c r="C121" s="41">
        <v>419</v>
      </c>
      <c r="D121" s="41" t="s">
        <v>1115</v>
      </c>
      <c r="E121" s="2" t="s">
        <v>430</v>
      </c>
      <c r="O121" s="24"/>
      <c r="P121" s="45"/>
      <c r="Q121" s="45"/>
      <c r="R121" s="45"/>
      <c r="S121" s="34" t="s">
        <v>174</v>
      </c>
      <c r="T121" s="47">
        <v>599</v>
      </c>
      <c r="U121" s="47">
        <v>1037</v>
      </c>
      <c r="V121" s="47">
        <v>102</v>
      </c>
      <c r="W121" s="24"/>
      <c r="X121" s="45"/>
      <c r="Y121" s="45"/>
      <c r="Z121" s="45"/>
    </row>
    <row r="122" spans="1:26" ht="12.75" customHeight="1">
      <c r="A122" s="38" t="s">
        <v>290</v>
      </c>
      <c r="B122" s="41">
        <v>410</v>
      </c>
      <c r="C122" s="41">
        <v>558</v>
      </c>
      <c r="D122" s="41" t="s">
        <v>1115</v>
      </c>
      <c r="E122" s="2" t="s">
        <v>430</v>
      </c>
      <c r="O122" s="24"/>
      <c r="P122" s="45"/>
      <c r="Q122" s="45"/>
      <c r="R122" s="45"/>
      <c r="S122" s="34" t="s">
        <v>175</v>
      </c>
      <c r="T122" s="47">
        <v>599</v>
      </c>
      <c r="U122" s="47">
        <v>1257</v>
      </c>
      <c r="V122" s="47">
        <v>102</v>
      </c>
      <c r="W122" s="24"/>
      <c r="X122" s="45"/>
      <c r="Y122" s="45"/>
      <c r="Z122" s="45"/>
    </row>
    <row r="123" spans="1:26" ht="12.75" customHeight="1">
      <c r="A123" s="38" t="s">
        <v>300</v>
      </c>
      <c r="B123" s="41">
        <v>407</v>
      </c>
      <c r="C123" s="41">
        <v>555</v>
      </c>
      <c r="D123" s="41" t="s">
        <v>1115</v>
      </c>
      <c r="E123" s="2" t="s">
        <v>430</v>
      </c>
      <c r="O123" s="24"/>
      <c r="P123" s="45"/>
      <c r="Q123" s="45"/>
      <c r="R123" s="45"/>
      <c r="S123" s="34" t="s">
        <v>176</v>
      </c>
      <c r="T123" s="47">
        <v>799</v>
      </c>
      <c r="U123" s="47">
        <v>837</v>
      </c>
      <c r="V123" s="47">
        <v>102</v>
      </c>
      <c r="W123" s="24"/>
      <c r="X123" s="45"/>
      <c r="Y123" s="45"/>
      <c r="Z123" s="45"/>
    </row>
    <row r="124" spans="1:26" ht="12.75" customHeight="1">
      <c r="A124" s="38" t="s">
        <v>260</v>
      </c>
      <c r="B124" s="41">
        <v>394</v>
      </c>
      <c r="C124" s="41">
        <v>570</v>
      </c>
      <c r="D124" s="41" t="s">
        <v>497</v>
      </c>
      <c r="E124" s="2" t="s">
        <v>430</v>
      </c>
      <c r="O124" s="24"/>
      <c r="P124" s="45"/>
      <c r="Q124" s="45"/>
      <c r="R124" s="45"/>
      <c r="S124" s="34" t="s">
        <v>177</v>
      </c>
      <c r="T124" s="47">
        <v>799</v>
      </c>
      <c r="U124" s="47">
        <v>1037</v>
      </c>
      <c r="V124" s="47">
        <v>102</v>
      </c>
      <c r="W124" s="24"/>
      <c r="X124" s="45"/>
      <c r="Y124" s="45"/>
      <c r="Z124" s="45"/>
    </row>
    <row r="125" spans="1:26" ht="12.75" customHeight="1">
      <c r="A125" s="38" t="s">
        <v>267</v>
      </c>
      <c r="B125" s="41">
        <v>384</v>
      </c>
      <c r="C125" s="41">
        <v>542</v>
      </c>
      <c r="D125" s="41" t="s">
        <v>1115</v>
      </c>
      <c r="E125" s="2" t="s">
        <v>430</v>
      </c>
      <c r="O125" s="24"/>
      <c r="P125" s="45"/>
      <c r="Q125" s="45"/>
      <c r="R125" s="45"/>
      <c r="S125" s="34" t="s">
        <v>178</v>
      </c>
      <c r="T125" s="47">
        <v>799</v>
      </c>
      <c r="U125" s="47">
        <v>1257</v>
      </c>
      <c r="V125" s="47">
        <v>102</v>
      </c>
      <c r="W125" s="24"/>
      <c r="X125" s="45"/>
      <c r="Y125" s="45"/>
      <c r="Z125" s="45"/>
    </row>
    <row r="126" spans="1:26" ht="12.75" customHeight="1">
      <c r="A126" s="38" t="s">
        <v>277</v>
      </c>
      <c r="B126" s="41">
        <v>381</v>
      </c>
      <c r="C126" s="41">
        <v>539</v>
      </c>
      <c r="D126" s="41" t="s">
        <v>1115</v>
      </c>
      <c r="E126" s="2" t="s">
        <v>430</v>
      </c>
      <c r="O126" s="24"/>
      <c r="P126" s="45"/>
      <c r="Q126" s="45"/>
      <c r="R126" s="45"/>
      <c r="S126" s="34" t="s">
        <v>179</v>
      </c>
      <c r="T126" s="47">
        <v>999</v>
      </c>
      <c r="U126" s="47">
        <v>837</v>
      </c>
      <c r="V126" s="47">
        <v>102</v>
      </c>
      <c r="W126" s="24"/>
      <c r="X126" s="45"/>
      <c r="Y126" s="45"/>
      <c r="Z126" s="45"/>
    </row>
    <row r="127" spans="1:26" ht="12.75" customHeight="1">
      <c r="A127" s="38" t="s">
        <v>338</v>
      </c>
      <c r="B127" s="41">
        <v>405</v>
      </c>
      <c r="C127" s="41">
        <v>630</v>
      </c>
      <c r="D127" s="41" t="s">
        <v>854</v>
      </c>
      <c r="E127" s="2" t="s">
        <v>432</v>
      </c>
      <c r="O127" s="24"/>
      <c r="P127" s="45"/>
      <c r="Q127" s="45"/>
      <c r="R127" s="45"/>
      <c r="S127" s="34" t="s">
        <v>180</v>
      </c>
      <c r="T127" s="47">
        <v>999</v>
      </c>
      <c r="U127" s="47">
        <v>1037</v>
      </c>
      <c r="V127" s="47">
        <v>102</v>
      </c>
      <c r="W127" s="24"/>
      <c r="X127" s="45"/>
      <c r="Y127" s="45"/>
      <c r="Z127" s="45"/>
    </row>
    <row r="128" spans="1:26" ht="12.75" customHeight="1">
      <c r="A128" s="34" t="s">
        <v>123</v>
      </c>
      <c r="B128" s="47">
        <v>509</v>
      </c>
      <c r="C128" s="47">
        <v>1037</v>
      </c>
      <c r="D128" s="47" t="s">
        <v>496</v>
      </c>
      <c r="E128" s="2" t="s">
        <v>429</v>
      </c>
      <c r="O128" s="24"/>
      <c r="P128" s="45"/>
      <c r="Q128" s="45"/>
      <c r="R128" s="45"/>
      <c r="S128" s="34" t="s">
        <v>181</v>
      </c>
      <c r="T128" s="47">
        <v>999</v>
      </c>
      <c r="U128" s="47">
        <v>1257</v>
      </c>
      <c r="V128" s="47">
        <v>102</v>
      </c>
      <c r="W128" s="24"/>
      <c r="X128" s="45"/>
      <c r="Y128" s="45"/>
      <c r="Z128" s="45"/>
    </row>
    <row r="129" spans="1:26" ht="12.75" customHeight="1">
      <c r="A129" s="34" t="s">
        <v>107</v>
      </c>
      <c r="B129" s="47">
        <v>509</v>
      </c>
      <c r="C129" s="47">
        <v>1037</v>
      </c>
      <c r="D129" s="47" t="s">
        <v>496</v>
      </c>
      <c r="E129" s="2" t="s">
        <v>429</v>
      </c>
      <c r="O129" s="24"/>
      <c r="P129" s="45"/>
      <c r="Q129" s="45"/>
      <c r="R129" s="45"/>
      <c r="S129" s="34" t="s">
        <v>182</v>
      </c>
      <c r="T129" s="47">
        <v>999</v>
      </c>
      <c r="U129" s="47">
        <v>1457</v>
      </c>
      <c r="V129" s="47">
        <v>102</v>
      </c>
      <c r="W129" s="24"/>
      <c r="X129" s="45"/>
      <c r="Y129" s="45"/>
      <c r="Z129" s="45"/>
    </row>
    <row r="130" spans="1:26" ht="12.75" customHeight="1">
      <c r="A130" s="34" t="s">
        <v>139</v>
      </c>
      <c r="B130" s="47">
        <v>509</v>
      </c>
      <c r="C130" s="47">
        <v>1037</v>
      </c>
      <c r="D130" s="47" t="s">
        <v>496</v>
      </c>
      <c r="E130" s="2" t="s">
        <v>429</v>
      </c>
      <c r="O130" s="24"/>
      <c r="P130" s="45"/>
      <c r="Q130" s="45"/>
      <c r="R130" s="45"/>
      <c r="S130" s="34" t="s">
        <v>183</v>
      </c>
      <c r="T130" s="47">
        <v>399</v>
      </c>
      <c r="U130" s="47">
        <v>637</v>
      </c>
      <c r="V130" s="47">
        <v>102</v>
      </c>
      <c r="W130" s="24"/>
      <c r="X130" s="45"/>
      <c r="Y130" s="45"/>
      <c r="Z130" s="45"/>
    </row>
    <row r="131" spans="1:26" ht="12.75" customHeight="1">
      <c r="A131" s="34" t="s">
        <v>75</v>
      </c>
      <c r="B131" s="47">
        <v>509</v>
      </c>
      <c r="C131" s="47">
        <v>1037</v>
      </c>
      <c r="D131" s="47" t="s">
        <v>496</v>
      </c>
      <c r="E131" s="2" t="s">
        <v>429</v>
      </c>
      <c r="O131" s="24"/>
      <c r="P131" s="45"/>
      <c r="Q131" s="45"/>
      <c r="R131" s="45"/>
      <c r="S131" s="34" t="s">
        <v>184</v>
      </c>
      <c r="T131" s="47">
        <v>399</v>
      </c>
      <c r="U131" s="47">
        <v>837</v>
      </c>
      <c r="V131" s="47">
        <v>102</v>
      </c>
      <c r="W131" s="24"/>
      <c r="X131" s="45"/>
      <c r="Y131" s="45"/>
      <c r="Z131" s="45"/>
    </row>
    <row r="132" spans="1:26" ht="12.75" customHeight="1">
      <c r="A132" s="34" t="s">
        <v>59</v>
      </c>
      <c r="B132" s="47">
        <v>509</v>
      </c>
      <c r="C132" s="47">
        <v>1037</v>
      </c>
      <c r="D132" s="47" t="s">
        <v>496</v>
      </c>
      <c r="E132" s="2" t="s">
        <v>429</v>
      </c>
      <c r="O132" s="24"/>
      <c r="P132" s="45"/>
      <c r="Q132" s="45"/>
      <c r="R132" s="45"/>
      <c r="S132" s="34" t="s">
        <v>185</v>
      </c>
      <c r="T132" s="47">
        <v>399</v>
      </c>
      <c r="U132" s="47">
        <v>1037</v>
      </c>
      <c r="V132" s="47">
        <v>102</v>
      </c>
      <c r="W132" s="24"/>
      <c r="X132" s="45"/>
      <c r="Y132" s="45"/>
      <c r="Z132" s="45"/>
    </row>
    <row r="133" spans="1:26" ht="12.75" customHeight="1">
      <c r="A133" s="34" t="s">
        <v>91</v>
      </c>
      <c r="B133" s="47">
        <v>509</v>
      </c>
      <c r="C133" s="47">
        <v>1037</v>
      </c>
      <c r="D133" s="47" t="s">
        <v>496</v>
      </c>
      <c r="E133" s="2" t="s">
        <v>429</v>
      </c>
      <c r="O133" s="24"/>
      <c r="P133" s="45"/>
      <c r="Q133" s="45"/>
      <c r="R133" s="45"/>
      <c r="S133" s="34" t="s">
        <v>186</v>
      </c>
      <c r="T133" s="47">
        <v>509</v>
      </c>
      <c r="U133" s="47">
        <v>837</v>
      </c>
      <c r="V133" s="47">
        <v>102</v>
      </c>
      <c r="W133" s="24"/>
      <c r="X133" s="45"/>
      <c r="Y133" s="45"/>
      <c r="Z133" s="45"/>
    </row>
    <row r="134" spans="1:26" ht="12.75" customHeight="1">
      <c r="A134" s="34" t="s">
        <v>155</v>
      </c>
      <c r="B134" s="47">
        <v>509</v>
      </c>
      <c r="C134" s="47">
        <v>1037</v>
      </c>
      <c r="D134" s="47" t="s">
        <v>496</v>
      </c>
      <c r="E134" s="2" t="s">
        <v>429</v>
      </c>
      <c r="O134" s="24"/>
      <c r="P134" s="45"/>
      <c r="Q134" s="45"/>
      <c r="R134" s="45"/>
      <c r="S134" s="34" t="s">
        <v>187</v>
      </c>
      <c r="T134" s="47">
        <v>509</v>
      </c>
      <c r="U134" s="47">
        <v>1037</v>
      </c>
      <c r="V134" s="47">
        <v>102</v>
      </c>
      <c r="W134" s="24"/>
      <c r="X134" s="45"/>
      <c r="Y134" s="45"/>
      <c r="Z134" s="45"/>
    </row>
    <row r="135" spans="1:26" ht="12.75" customHeight="1">
      <c r="A135" s="34" t="s">
        <v>171</v>
      </c>
      <c r="B135" s="47">
        <v>509</v>
      </c>
      <c r="C135" s="47">
        <v>1037</v>
      </c>
      <c r="D135" s="47" t="s">
        <v>496</v>
      </c>
      <c r="E135" s="2" t="s">
        <v>429</v>
      </c>
      <c r="O135" s="24"/>
      <c r="P135" s="45"/>
      <c r="Q135" s="45"/>
      <c r="R135" s="45"/>
      <c r="S135" s="34" t="s">
        <v>188</v>
      </c>
      <c r="T135" s="47">
        <v>509</v>
      </c>
      <c r="U135" s="47">
        <v>1257</v>
      </c>
      <c r="V135" s="47">
        <v>102</v>
      </c>
      <c r="W135" s="24"/>
      <c r="X135" s="45"/>
      <c r="Y135" s="45"/>
      <c r="Z135" s="45"/>
    </row>
    <row r="136" spans="1:26" ht="12.75" customHeight="1">
      <c r="A136" s="34" t="s">
        <v>203</v>
      </c>
      <c r="B136" s="47">
        <v>455</v>
      </c>
      <c r="C136" s="47">
        <v>985</v>
      </c>
      <c r="D136" s="47" t="s">
        <v>496</v>
      </c>
      <c r="E136" s="2" t="s">
        <v>429</v>
      </c>
      <c r="O136" s="24"/>
      <c r="P136" s="45"/>
      <c r="Q136" s="45"/>
      <c r="R136" s="45"/>
      <c r="S136" s="34" t="s">
        <v>189</v>
      </c>
      <c r="T136" s="47">
        <v>599</v>
      </c>
      <c r="U136" s="47">
        <v>837</v>
      </c>
      <c r="V136" s="47">
        <v>102</v>
      </c>
      <c r="W136" s="24"/>
      <c r="X136" s="45"/>
      <c r="Y136" s="45"/>
      <c r="Z136" s="45"/>
    </row>
    <row r="137" spans="1:26" ht="12.75" customHeight="1">
      <c r="A137" s="34" t="s">
        <v>215</v>
      </c>
      <c r="B137" s="47">
        <v>455</v>
      </c>
      <c r="C137" s="47">
        <v>985</v>
      </c>
      <c r="D137" s="47" t="s">
        <v>496</v>
      </c>
      <c r="E137" s="2" t="s">
        <v>429</v>
      </c>
      <c r="O137" s="24"/>
      <c r="P137" s="45"/>
      <c r="Q137" s="45"/>
      <c r="R137" s="45"/>
      <c r="S137" s="34" t="s">
        <v>190</v>
      </c>
      <c r="T137" s="47">
        <v>599</v>
      </c>
      <c r="U137" s="47">
        <v>1037</v>
      </c>
      <c r="V137" s="47">
        <v>102</v>
      </c>
      <c r="W137" s="24"/>
      <c r="X137" s="45"/>
      <c r="Y137" s="45"/>
      <c r="Z137" s="45"/>
    </row>
    <row r="138" spans="1:26" ht="12.75" customHeight="1">
      <c r="A138" s="34" t="s">
        <v>227</v>
      </c>
      <c r="B138" s="47">
        <v>455</v>
      </c>
      <c r="C138" s="47">
        <v>985</v>
      </c>
      <c r="D138" s="47" t="s">
        <v>496</v>
      </c>
      <c r="E138" s="2" t="s">
        <v>429</v>
      </c>
      <c r="O138" s="24"/>
      <c r="P138" s="45"/>
      <c r="Q138" s="45"/>
      <c r="R138" s="45"/>
      <c r="S138" s="34" t="s">
        <v>191</v>
      </c>
      <c r="T138" s="47">
        <v>599</v>
      </c>
      <c r="U138" s="47">
        <v>1257</v>
      </c>
      <c r="V138" s="47">
        <v>102</v>
      </c>
      <c r="W138" s="24"/>
      <c r="X138" s="45"/>
      <c r="Y138" s="45"/>
      <c r="Z138" s="45"/>
    </row>
    <row r="139" spans="1:26" ht="12.75" customHeight="1">
      <c r="A139" s="34" t="s">
        <v>187</v>
      </c>
      <c r="B139" s="47">
        <v>509</v>
      </c>
      <c r="C139" s="47">
        <v>1037</v>
      </c>
      <c r="D139" s="47" t="s">
        <v>496</v>
      </c>
      <c r="E139" s="2" t="s">
        <v>429</v>
      </c>
      <c r="O139" s="24"/>
      <c r="P139" s="45"/>
      <c r="Q139" s="45"/>
      <c r="R139" s="45"/>
      <c r="S139" s="34" t="s">
        <v>192</v>
      </c>
      <c r="T139" s="47">
        <v>799</v>
      </c>
      <c r="U139" s="47">
        <v>837</v>
      </c>
      <c r="V139" s="47">
        <v>102</v>
      </c>
      <c r="W139" s="24"/>
      <c r="X139" s="45"/>
      <c r="Y139" s="45"/>
      <c r="Z139" s="45"/>
    </row>
    <row r="140" spans="1:26" ht="12.75" customHeight="1">
      <c r="A140" s="34" t="s">
        <v>239</v>
      </c>
      <c r="B140" s="47">
        <v>455</v>
      </c>
      <c r="C140" s="47">
        <v>985</v>
      </c>
      <c r="D140" s="47" t="s">
        <v>496</v>
      </c>
      <c r="E140" s="2" t="s">
        <v>429</v>
      </c>
      <c r="O140" s="24"/>
      <c r="P140" s="45"/>
      <c r="Q140" s="45"/>
      <c r="R140" s="45"/>
      <c r="S140" s="34" t="s">
        <v>193</v>
      </c>
      <c r="T140" s="47">
        <v>799</v>
      </c>
      <c r="U140" s="47">
        <v>1037</v>
      </c>
      <c r="V140" s="47">
        <v>102</v>
      </c>
      <c r="W140" s="24"/>
      <c r="X140" s="45"/>
      <c r="Y140" s="45"/>
      <c r="Z140" s="45"/>
    </row>
    <row r="141" spans="1:26" ht="12.75" customHeight="1">
      <c r="A141" s="34" t="s">
        <v>251</v>
      </c>
      <c r="B141" s="47">
        <v>455</v>
      </c>
      <c r="C141" s="47">
        <v>985</v>
      </c>
      <c r="D141" s="47" t="s">
        <v>496</v>
      </c>
      <c r="E141" s="2" t="s">
        <v>429</v>
      </c>
      <c r="O141" s="24"/>
      <c r="P141" s="45"/>
      <c r="Q141" s="45"/>
      <c r="R141" s="45"/>
      <c r="S141" s="34" t="s">
        <v>194</v>
      </c>
      <c r="T141" s="47">
        <v>799</v>
      </c>
      <c r="U141" s="47">
        <v>1257</v>
      </c>
      <c r="V141" s="47">
        <v>102</v>
      </c>
      <c r="W141" s="24"/>
      <c r="X141" s="45"/>
      <c r="Y141" s="45"/>
      <c r="Z141" s="45"/>
    </row>
    <row r="142" spans="1:26" ht="12.75" customHeight="1">
      <c r="A142" s="34" t="s">
        <v>124</v>
      </c>
      <c r="B142" s="47">
        <v>509</v>
      </c>
      <c r="C142" s="47">
        <v>1257</v>
      </c>
      <c r="D142" s="47" t="s">
        <v>496</v>
      </c>
      <c r="E142" s="2" t="s">
        <v>429</v>
      </c>
      <c r="O142" s="24"/>
      <c r="P142" s="45"/>
      <c r="Q142" s="45"/>
      <c r="R142" s="45"/>
      <c r="S142" s="34" t="s">
        <v>195</v>
      </c>
      <c r="T142" s="47">
        <v>999</v>
      </c>
      <c r="U142" s="47">
        <v>837</v>
      </c>
      <c r="V142" s="47">
        <v>102</v>
      </c>
      <c r="W142" s="24"/>
      <c r="X142" s="45"/>
      <c r="Y142" s="45"/>
      <c r="Z142" s="45"/>
    </row>
    <row r="143" spans="1:26" ht="12.75" customHeight="1">
      <c r="A143" s="34" t="s">
        <v>108</v>
      </c>
      <c r="B143" s="47">
        <v>509</v>
      </c>
      <c r="C143" s="47">
        <v>1257</v>
      </c>
      <c r="D143" s="47" t="s">
        <v>496</v>
      </c>
      <c r="E143" s="2" t="s">
        <v>429</v>
      </c>
      <c r="O143" s="24"/>
      <c r="P143" s="45"/>
      <c r="Q143" s="45"/>
      <c r="R143" s="45"/>
      <c r="S143" s="34" t="s">
        <v>196</v>
      </c>
      <c r="T143" s="47">
        <v>999</v>
      </c>
      <c r="U143" s="47">
        <v>1037</v>
      </c>
      <c r="V143" s="47">
        <v>102</v>
      </c>
      <c r="W143" s="24"/>
      <c r="X143" s="45"/>
      <c r="Y143" s="45"/>
      <c r="Z143" s="45"/>
    </row>
    <row r="144" spans="1:26" ht="12.75" customHeight="1">
      <c r="A144" s="34" t="s">
        <v>140</v>
      </c>
      <c r="B144" s="47">
        <v>509</v>
      </c>
      <c r="C144" s="47">
        <v>1257</v>
      </c>
      <c r="D144" s="47" t="s">
        <v>496</v>
      </c>
      <c r="E144" s="2" t="s">
        <v>429</v>
      </c>
      <c r="O144" s="24"/>
      <c r="P144" s="45"/>
      <c r="Q144" s="45"/>
      <c r="R144" s="45"/>
      <c r="S144" s="34" t="s">
        <v>197</v>
      </c>
      <c r="T144" s="47">
        <v>999</v>
      </c>
      <c r="U144" s="47">
        <v>1257</v>
      </c>
      <c r="V144" s="47">
        <v>102</v>
      </c>
      <c r="W144" s="24"/>
      <c r="X144" s="45"/>
      <c r="Y144" s="45"/>
      <c r="Z144" s="45"/>
    </row>
    <row r="145" spans="1:26" ht="12.75" customHeight="1">
      <c r="A145" s="34" t="s">
        <v>76</v>
      </c>
      <c r="B145" s="47">
        <v>509</v>
      </c>
      <c r="C145" s="47">
        <v>1257</v>
      </c>
      <c r="D145" s="47" t="s">
        <v>496</v>
      </c>
      <c r="E145" s="2" t="s">
        <v>429</v>
      </c>
      <c r="O145" s="24"/>
      <c r="P145" s="45"/>
      <c r="Q145" s="45"/>
      <c r="R145" s="45"/>
      <c r="S145" s="34" t="s">
        <v>198</v>
      </c>
      <c r="T145" s="47">
        <v>999</v>
      </c>
      <c r="U145" s="47">
        <v>1457</v>
      </c>
      <c r="V145" s="47">
        <v>102</v>
      </c>
      <c r="W145" s="24"/>
      <c r="X145" s="45"/>
      <c r="Y145" s="45"/>
      <c r="Z145" s="45"/>
    </row>
    <row r="146" spans="1:26" ht="12.75" customHeight="1">
      <c r="A146" s="34" t="s">
        <v>60</v>
      </c>
      <c r="B146" s="47">
        <v>509</v>
      </c>
      <c r="C146" s="47">
        <v>1257</v>
      </c>
      <c r="D146" s="47" t="s">
        <v>496</v>
      </c>
      <c r="E146" s="2" t="s">
        <v>429</v>
      </c>
      <c r="O146" s="24"/>
      <c r="P146" s="45"/>
      <c r="Q146" s="45"/>
      <c r="R146" s="45"/>
      <c r="S146" s="34" t="s">
        <v>199</v>
      </c>
      <c r="T146" s="47">
        <v>345</v>
      </c>
      <c r="U146" s="47">
        <v>585</v>
      </c>
      <c r="V146" s="47">
        <v>102</v>
      </c>
      <c r="W146" s="24"/>
      <c r="X146" s="45"/>
      <c r="Y146" s="45"/>
      <c r="Z146" s="45"/>
    </row>
    <row r="147" spans="1:26" ht="12.75" customHeight="1">
      <c r="A147" s="34" t="s">
        <v>92</v>
      </c>
      <c r="B147" s="47">
        <v>509</v>
      </c>
      <c r="C147" s="47">
        <v>1257</v>
      </c>
      <c r="D147" s="47" t="s">
        <v>496</v>
      </c>
      <c r="E147" s="2" t="s">
        <v>429</v>
      </c>
      <c r="O147" s="24"/>
      <c r="P147" s="45"/>
      <c r="Q147" s="45"/>
      <c r="R147" s="45"/>
      <c r="S147" s="34" t="s">
        <v>200</v>
      </c>
      <c r="T147" s="47">
        <v>345</v>
      </c>
      <c r="U147" s="47">
        <v>785</v>
      </c>
      <c r="V147" s="47">
        <v>102</v>
      </c>
      <c r="W147" s="24"/>
      <c r="X147" s="45"/>
      <c r="Y147" s="45"/>
      <c r="Z147" s="45"/>
    </row>
    <row r="148" spans="1:26" ht="12.75" customHeight="1">
      <c r="A148" s="34" t="s">
        <v>156</v>
      </c>
      <c r="B148" s="47">
        <v>509</v>
      </c>
      <c r="C148" s="47">
        <v>1257</v>
      </c>
      <c r="D148" s="47" t="s">
        <v>496</v>
      </c>
      <c r="E148" s="2" t="s">
        <v>429</v>
      </c>
      <c r="O148" s="24"/>
      <c r="P148" s="45"/>
      <c r="Q148" s="45"/>
      <c r="R148" s="45"/>
      <c r="S148" s="34" t="s">
        <v>201</v>
      </c>
      <c r="T148" s="47">
        <v>345</v>
      </c>
      <c r="U148" s="47">
        <v>985</v>
      </c>
      <c r="V148" s="47">
        <v>102</v>
      </c>
      <c r="W148" s="24"/>
      <c r="X148" s="45"/>
      <c r="Y148" s="45"/>
      <c r="Z148" s="45"/>
    </row>
    <row r="149" spans="1:26" ht="12.75" customHeight="1">
      <c r="A149" s="34" t="s">
        <v>172</v>
      </c>
      <c r="B149" s="47">
        <v>509</v>
      </c>
      <c r="C149" s="47">
        <v>1257</v>
      </c>
      <c r="D149" s="47" t="s">
        <v>496</v>
      </c>
      <c r="E149" s="2" t="s">
        <v>429</v>
      </c>
      <c r="O149" s="24"/>
      <c r="P149" s="45"/>
      <c r="Q149" s="45"/>
      <c r="R149" s="45"/>
      <c r="S149" s="34" t="s">
        <v>202</v>
      </c>
      <c r="T149" s="47">
        <v>455</v>
      </c>
      <c r="U149" s="47">
        <v>785</v>
      </c>
      <c r="V149" s="47">
        <v>102</v>
      </c>
      <c r="W149" s="24"/>
      <c r="X149" s="45"/>
      <c r="Y149" s="45"/>
      <c r="Z149" s="45"/>
    </row>
    <row r="150" spans="1:26" ht="12.75" customHeight="1">
      <c r="A150" s="34" t="s">
        <v>204</v>
      </c>
      <c r="B150" s="47">
        <v>455</v>
      </c>
      <c r="C150" s="47">
        <v>1205</v>
      </c>
      <c r="D150" s="47" t="s">
        <v>496</v>
      </c>
      <c r="E150" s="2" t="s">
        <v>429</v>
      </c>
      <c r="O150" s="24"/>
      <c r="P150" s="45"/>
      <c r="Q150" s="45"/>
      <c r="R150" s="45"/>
      <c r="S150" s="34" t="s">
        <v>203</v>
      </c>
      <c r="T150" s="47">
        <v>455</v>
      </c>
      <c r="U150" s="47">
        <v>985</v>
      </c>
      <c r="V150" s="47">
        <v>102</v>
      </c>
      <c r="W150" s="24"/>
      <c r="X150" s="45"/>
      <c r="Y150" s="45"/>
      <c r="Z150" s="45"/>
    </row>
    <row r="151" spans="1:26" ht="12.75" customHeight="1">
      <c r="A151" s="34" t="s">
        <v>216</v>
      </c>
      <c r="B151" s="47">
        <v>455</v>
      </c>
      <c r="C151" s="47">
        <v>1205</v>
      </c>
      <c r="D151" s="47" t="s">
        <v>496</v>
      </c>
      <c r="E151" s="2" t="s">
        <v>429</v>
      </c>
      <c r="O151" s="24"/>
      <c r="P151" s="45"/>
      <c r="Q151" s="45"/>
      <c r="R151" s="45"/>
      <c r="S151" s="34" t="s">
        <v>204</v>
      </c>
      <c r="T151" s="47">
        <v>455</v>
      </c>
      <c r="U151" s="47">
        <v>1205</v>
      </c>
      <c r="V151" s="47">
        <v>102</v>
      </c>
      <c r="W151" s="24"/>
      <c r="X151" s="45"/>
      <c r="Y151" s="45"/>
      <c r="Z151" s="45"/>
    </row>
    <row r="152" spans="1:26" ht="12.75" customHeight="1">
      <c r="A152" s="34" t="s">
        <v>228</v>
      </c>
      <c r="B152" s="47">
        <v>455</v>
      </c>
      <c r="C152" s="47">
        <v>1205</v>
      </c>
      <c r="D152" s="47" t="s">
        <v>496</v>
      </c>
      <c r="E152" s="2" t="s">
        <v>429</v>
      </c>
      <c r="O152" s="24"/>
      <c r="P152" s="45"/>
      <c r="Q152" s="45"/>
      <c r="R152" s="45"/>
      <c r="S152" s="37" t="s">
        <v>205</v>
      </c>
      <c r="T152" s="48">
        <v>455</v>
      </c>
      <c r="U152" s="48">
        <v>1605</v>
      </c>
      <c r="V152" s="48">
        <v>102</v>
      </c>
      <c r="W152" s="31"/>
      <c r="X152" s="46"/>
      <c r="Y152" s="46"/>
      <c r="Z152" s="46"/>
    </row>
    <row r="153" spans="1:26" ht="12.75" customHeight="1">
      <c r="A153" s="34" t="s">
        <v>188</v>
      </c>
      <c r="B153" s="47">
        <v>509</v>
      </c>
      <c r="C153" s="47">
        <v>1257</v>
      </c>
      <c r="D153" s="47" t="s">
        <v>496</v>
      </c>
      <c r="E153" s="2" t="s">
        <v>429</v>
      </c>
      <c r="O153" s="24"/>
      <c r="P153" s="45"/>
      <c r="Q153" s="45"/>
      <c r="R153" s="45"/>
      <c r="S153" s="37" t="s">
        <v>206</v>
      </c>
      <c r="T153" s="48">
        <v>545</v>
      </c>
      <c r="U153" s="48">
        <v>585</v>
      </c>
      <c r="V153" s="48">
        <v>102</v>
      </c>
      <c r="W153" s="31"/>
      <c r="X153" s="46"/>
      <c r="Y153" s="46"/>
      <c r="Z153" s="46"/>
    </row>
    <row r="154" spans="1:26" ht="12.75" customHeight="1">
      <c r="A154" s="34" t="s">
        <v>240</v>
      </c>
      <c r="B154" s="47">
        <v>455</v>
      </c>
      <c r="C154" s="47">
        <v>1205</v>
      </c>
      <c r="D154" s="47" t="s">
        <v>496</v>
      </c>
      <c r="E154" s="2" t="s">
        <v>429</v>
      </c>
      <c r="O154" s="24"/>
      <c r="P154" s="45"/>
      <c r="Q154" s="45"/>
      <c r="R154" s="45"/>
      <c r="S154" s="37" t="s">
        <v>207</v>
      </c>
      <c r="T154" s="48">
        <v>545</v>
      </c>
      <c r="U154" s="48">
        <v>785</v>
      </c>
      <c r="V154" s="48">
        <v>102</v>
      </c>
      <c r="W154" s="31"/>
      <c r="X154" s="46"/>
      <c r="Y154" s="46"/>
      <c r="Z154" s="46"/>
    </row>
    <row r="155" spans="1:26" ht="12.75" customHeight="1">
      <c r="A155" s="34" t="s">
        <v>252</v>
      </c>
      <c r="B155" s="47">
        <v>455</v>
      </c>
      <c r="C155" s="47">
        <v>1205</v>
      </c>
      <c r="D155" s="47" t="s">
        <v>496</v>
      </c>
      <c r="E155" s="2" t="s">
        <v>429</v>
      </c>
      <c r="O155" s="24"/>
      <c r="P155" s="45"/>
      <c r="Q155" s="45"/>
      <c r="R155" s="45"/>
      <c r="S155" s="37" t="s">
        <v>208</v>
      </c>
      <c r="T155" s="48">
        <v>545</v>
      </c>
      <c r="U155" s="48">
        <v>985</v>
      </c>
      <c r="V155" s="48">
        <v>102</v>
      </c>
      <c r="W155" s="31"/>
      <c r="X155" s="46"/>
      <c r="Y155" s="46"/>
      <c r="Z155" s="46"/>
    </row>
    <row r="156" spans="1:26" ht="12.75" customHeight="1">
      <c r="A156" s="37" t="s">
        <v>205</v>
      </c>
      <c r="B156" s="48">
        <v>455</v>
      </c>
      <c r="C156" s="48">
        <v>1605</v>
      </c>
      <c r="D156" s="48" t="s">
        <v>496</v>
      </c>
      <c r="E156" s="2" t="s">
        <v>429</v>
      </c>
      <c r="O156" s="24"/>
      <c r="P156" s="45"/>
      <c r="Q156" s="45"/>
      <c r="R156" s="45"/>
      <c r="S156" s="37" t="s">
        <v>209</v>
      </c>
      <c r="T156" s="48">
        <v>545</v>
      </c>
      <c r="U156" s="48">
        <v>1205</v>
      </c>
      <c r="V156" s="48">
        <v>102</v>
      </c>
      <c r="W156" s="31"/>
      <c r="X156" s="46"/>
      <c r="Y156" s="46"/>
      <c r="Z156" s="46"/>
    </row>
    <row r="157" spans="1:26" ht="12.75" customHeight="1">
      <c r="A157" s="37" t="s">
        <v>217</v>
      </c>
      <c r="B157" s="48">
        <v>455</v>
      </c>
      <c r="C157" s="48">
        <v>1605</v>
      </c>
      <c r="D157" s="48" t="s">
        <v>496</v>
      </c>
      <c r="E157" s="2" t="s">
        <v>429</v>
      </c>
      <c r="I157" s="178" t="s">
        <v>639</v>
      </c>
      <c r="O157" s="24"/>
      <c r="P157" s="45"/>
      <c r="Q157" s="45"/>
      <c r="R157" s="45"/>
      <c r="S157" s="37" t="s">
        <v>210</v>
      </c>
      <c r="T157" s="48">
        <v>545</v>
      </c>
      <c r="U157" s="48">
        <v>1405</v>
      </c>
      <c r="V157" s="48">
        <v>102</v>
      </c>
      <c r="W157" s="31"/>
      <c r="X157" s="46"/>
      <c r="Y157" s="46"/>
      <c r="Z157" s="46"/>
    </row>
    <row r="158" spans="1:26" ht="12.75" customHeight="1">
      <c r="A158" s="37" t="s">
        <v>229</v>
      </c>
      <c r="B158" s="48">
        <v>455</v>
      </c>
      <c r="C158" s="48">
        <v>1605</v>
      </c>
      <c r="D158" s="48" t="s">
        <v>496</v>
      </c>
      <c r="E158" s="2" t="s">
        <v>429</v>
      </c>
      <c r="I158" s="178" t="s">
        <v>640</v>
      </c>
      <c r="O158" s="24"/>
      <c r="P158" s="45"/>
      <c r="Q158" s="45"/>
      <c r="R158" s="45"/>
      <c r="S158" s="37" t="s">
        <v>211</v>
      </c>
      <c r="T158" s="48">
        <v>345</v>
      </c>
      <c r="U158" s="48">
        <v>585</v>
      </c>
      <c r="V158" s="48">
        <v>102</v>
      </c>
      <c r="W158" s="31"/>
      <c r="X158" s="46"/>
      <c r="Y158" s="46"/>
      <c r="Z158" s="46"/>
    </row>
    <row r="159" spans="1:26" ht="12.75" customHeight="1">
      <c r="A159" s="37" t="s">
        <v>241</v>
      </c>
      <c r="B159" s="48">
        <v>455</v>
      </c>
      <c r="C159" s="48">
        <v>1605</v>
      </c>
      <c r="D159" s="48" t="s">
        <v>496</v>
      </c>
      <c r="E159" s="2" t="s">
        <v>429</v>
      </c>
      <c r="I159" s="178" t="s">
        <v>641</v>
      </c>
      <c r="O159" s="24"/>
      <c r="P159" s="45"/>
      <c r="Q159" s="45"/>
      <c r="R159" s="45"/>
      <c r="S159" s="34" t="s">
        <v>212</v>
      </c>
      <c r="T159" s="47">
        <v>345</v>
      </c>
      <c r="U159" s="47">
        <v>785</v>
      </c>
      <c r="V159" s="47">
        <v>102</v>
      </c>
      <c r="W159" s="24"/>
      <c r="X159" s="45"/>
      <c r="Y159" s="45"/>
      <c r="Z159" s="45"/>
    </row>
    <row r="160" spans="1:26" ht="12.75" customHeight="1">
      <c r="A160" s="37" t="s">
        <v>253</v>
      </c>
      <c r="B160" s="48">
        <v>455</v>
      </c>
      <c r="C160" s="48">
        <v>1605</v>
      </c>
      <c r="D160" s="48" t="s">
        <v>496</v>
      </c>
      <c r="E160" s="2" t="s">
        <v>429</v>
      </c>
      <c r="I160" s="178" t="s">
        <v>642</v>
      </c>
      <c r="O160" s="24"/>
      <c r="P160" s="45"/>
      <c r="Q160" s="45"/>
      <c r="R160" s="45"/>
      <c r="S160" s="34" t="s">
        <v>213</v>
      </c>
      <c r="T160" s="47">
        <v>345</v>
      </c>
      <c r="U160" s="47">
        <v>985</v>
      </c>
      <c r="V160" s="47">
        <v>102</v>
      </c>
      <c r="W160" s="24"/>
      <c r="X160" s="45"/>
      <c r="Y160" s="45"/>
      <c r="Z160" s="45"/>
    </row>
    <row r="161" spans="1:26" ht="12.75" customHeight="1">
      <c r="A161" s="34" t="s">
        <v>122</v>
      </c>
      <c r="B161" s="47">
        <v>509</v>
      </c>
      <c r="C161" s="47">
        <v>837</v>
      </c>
      <c r="D161" s="47" t="s">
        <v>496</v>
      </c>
      <c r="E161" s="2" t="s">
        <v>429</v>
      </c>
      <c r="I161" s="178" t="s">
        <v>643</v>
      </c>
      <c r="O161" s="24"/>
      <c r="P161" s="45"/>
      <c r="Q161" s="45"/>
      <c r="R161" s="45"/>
      <c r="S161" s="34" t="s">
        <v>214</v>
      </c>
      <c r="T161" s="47">
        <v>455</v>
      </c>
      <c r="U161" s="47">
        <v>785</v>
      </c>
      <c r="V161" s="47">
        <v>102</v>
      </c>
      <c r="W161" s="24"/>
      <c r="X161" s="45"/>
      <c r="Y161" s="45"/>
      <c r="Z161" s="45"/>
    </row>
    <row r="162" spans="1:26" ht="12.75" customHeight="1">
      <c r="A162" s="34" t="s">
        <v>106</v>
      </c>
      <c r="B162" s="47">
        <v>509</v>
      </c>
      <c r="C162" s="47">
        <v>837</v>
      </c>
      <c r="D162" s="47" t="s">
        <v>496</v>
      </c>
      <c r="E162" s="2" t="s">
        <v>429</v>
      </c>
      <c r="I162" s="178" t="s">
        <v>644</v>
      </c>
      <c r="O162" s="24"/>
      <c r="P162" s="45"/>
      <c r="Q162" s="45"/>
      <c r="R162" s="45"/>
      <c r="S162" s="34" t="s">
        <v>215</v>
      </c>
      <c r="T162" s="47">
        <v>455</v>
      </c>
      <c r="U162" s="47">
        <v>985</v>
      </c>
      <c r="V162" s="47">
        <v>102</v>
      </c>
      <c r="W162" s="24"/>
      <c r="X162" s="45"/>
      <c r="Y162" s="45"/>
      <c r="Z162" s="45"/>
    </row>
    <row r="163" spans="1:26" ht="12.75" customHeight="1">
      <c r="A163" s="34" t="s">
        <v>138</v>
      </c>
      <c r="B163" s="47">
        <v>509</v>
      </c>
      <c r="C163" s="47">
        <v>837</v>
      </c>
      <c r="D163" s="47" t="s">
        <v>496</v>
      </c>
      <c r="E163" s="2" t="s">
        <v>429</v>
      </c>
      <c r="I163" s="178" t="s">
        <v>645</v>
      </c>
      <c r="O163" s="24"/>
      <c r="P163" s="45"/>
      <c r="Q163" s="45"/>
      <c r="R163" s="45"/>
      <c r="S163" s="34" t="s">
        <v>216</v>
      </c>
      <c r="T163" s="47">
        <v>455</v>
      </c>
      <c r="U163" s="47">
        <v>1205</v>
      </c>
      <c r="V163" s="47">
        <v>102</v>
      </c>
      <c r="W163" s="24"/>
      <c r="X163" s="45"/>
      <c r="Y163" s="45"/>
      <c r="Z163" s="45"/>
    </row>
    <row r="164" spans="1:26" ht="12.75" customHeight="1">
      <c r="A164" s="34" t="s">
        <v>74</v>
      </c>
      <c r="B164" s="47">
        <v>509</v>
      </c>
      <c r="C164" s="47">
        <v>837</v>
      </c>
      <c r="D164" s="47" t="s">
        <v>496</v>
      </c>
      <c r="E164" s="2" t="s">
        <v>429</v>
      </c>
      <c r="I164" s="178" t="s">
        <v>646</v>
      </c>
      <c r="O164" s="24"/>
      <c r="P164" s="45"/>
      <c r="Q164" s="45"/>
      <c r="R164" s="45"/>
      <c r="S164" s="37" t="s">
        <v>217</v>
      </c>
      <c r="T164" s="48">
        <v>455</v>
      </c>
      <c r="U164" s="48">
        <v>1605</v>
      </c>
      <c r="V164" s="48">
        <v>102</v>
      </c>
      <c r="W164" s="31"/>
      <c r="X164" s="46"/>
      <c r="Y164" s="46"/>
      <c r="Z164" s="46"/>
    </row>
    <row r="165" spans="1:26" ht="12.75" customHeight="1">
      <c r="A165" s="34" t="s">
        <v>58</v>
      </c>
      <c r="B165" s="47">
        <v>509</v>
      </c>
      <c r="C165" s="47">
        <v>837</v>
      </c>
      <c r="D165" s="47" t="s">
        <v>496</v>
      </c>
      <c r="E165" s="2" t="s">
        <v>429</v>
      </c>
      <c r="I165" s="178" t="s">
        <v>647</v>
      </c>
      <c r="O165" s="24"/>
      <c r="P165" s="45"/>
      <c r="Q165" s="45"/>
      <c r="R165" s="45"/>
      <c r="S165" s="37" t="s">
        <v>218</v>
      </c>
      <c r="T165" s="48">
        <v>545</v>
      </c>
      <c r="U165" s="48">
        <v>585</v>
      </c>
      <c r="V165" s="48">
        <v>102</v>
      </c>
      <c r="W165" s="31"/>
      <c r="X165" s="46"/>
      <c r="Y165" s="46"/>
      <c r="Z165" s="46"/>
    </row>
    <row r="166" spans="1:26" ht="12.75" customHeight="1">
      <c r="A166" s="34" t="s">
        <v>90</v>
      </c>
      <c r="B166" s="47">
        <v>509</v>
      </c>
      <c r="C166" s="47">
        <v>837</v>
      </c>
      <c r="D166" s="47" t="s">
        <v>496</v>
      </c>
      <c r="E166" s="2" t="s">
        <v>429</v>
      </c>
      <c r="I166" s="178" t="s">
        <v>648</v>
      </c>
      <c r="O166" s="24"/>
      <c r="P166" s="45"/>
      <c r="Q166" s="45"/>
      <c r="R166" s="45"/>
      <c r="S166" s="37" t="s">
        <v>219</v>
      </c>
      <c r="T166" s="48">
        <v>545</v>
      </c>
      <c r="U166" s="48">
        <v>785</v>
      </c>
      <c r="V166" s="48">
        <v>102</v>
      </c>
      <c r="W166" s="31"/>
      <c r="X166" s="46"/>
      <c r="Y166" s="46"/>
      <c r="Z166" s="46"/>
    </row>
    <row r="167" spans="1:26" ht="12.75" customHeight="1">
      <c r="A167" s="34" t="s">
        <v>154</v>
      </c>
      <c r="B167" s="47">
        <v>509</v>
      </c>
      <c r="C167" s="47">
        <v>837</v>
      </c>
      <c r="D167" s="47" t="s">
        <v>496</v>
      </c>
      <c r="E167" s="2" t="s">
        <v>429</v>
      </c>
      <c r="I167" s="178" t="s">
        <v>649</v>
      </c>
      <c r="O167" s="24"/>
      <c r="P167" s="45"/>
      <c r="Q167" s="45"/>
      <c r="R167" s="45"/>
      <c r="S167" s="37" t="s">
        <v>220</v>
      </c>
      <c r="T167" s="48">
        <v>545</v>
      </c>
      <c r="U167" s="48">
        <v>985</v>
      </c>
      <c r="V167" s="48">
        <v>102</v>
      </c>
      <c r="W167" s="31"/>
      <c r="X167" s="46"/>
      <c r="Y167" s="46"/>
      <c r="Z167" s="46"/>
    </row>
    <row r="168" spans="1:26" ht="12.75" customHeight="1">
      <c r="A168" s="34" t="s">
        <v>170</v>
      </c>
      <c r="B168" s="47">
        <v>509</v>
      </c>
      <c r="C168" s="47">
        <v>837</v>
      </c>
      <c r="D168" s="47" t="s">
        <v>496</v>
      </c>
      <c r="E168" s="2" t="s">
        <v>429</v>
      </c>
      <c r="I168" s="178" t="s">
        <v>650</v>
      </c>
      <c r="O168" s="24"/>
      <c r="P168" s="45"/>
      <c r="Q168" s="45"/>
      <c r="R168" s="45"/>
      <c r="S168" s="37" t="s">
        <v>221</v>
      </c>
      <c r="T168" s="48">
        <v>545</v>
      </c>
      <c r="U168" s="48">
        <v>1205</v>
      </c>
      <c r="V168" s="48">
        <v>102</v>
      </c>
      <c r="W168" s="31"/>
      <c r="X168" s="46"/>
      <c r="Y168" s="46"/>
      <c r="Z168" s="46"/>
    </row>
    <row r="169" spans="1:26" ht="12.75" customHeight="1">
      <c r="A169" s="34" t="s">
        <v>202</v>
      </c>
      <c r="B169" s="47">
        <v>455</v>
      </c>
      <c r="C169" s="47">
        <v>785</v>
      </c>
      <c r="D169" s="47" t="s">
        <v>496</v>
      </c>
      <c r="E169" s="2" t="s">
        <v>429</v>
      </c>
      <c r="I169" s="178" t="s">
        <v>651</v>
      </c>
      <c r="O169" s="24"/>
      <c r="P169" s="45"/>
      <c r="Q169" s="45"/>
      <c r="R169" s="45"/>
      <c r="S169" s="37" t="s">
        <v>222</v>
      </c>
      <c r="T169" s="48">
        <v>545</v>
      </c>
      <c r="U169" s="48">
        <v>1405</v>
      </c>
      <c r="V169" s="48">
        <v>102</v>
      </c>
      <c r="W169" s="31"/>
      <c r="X169" s="46"/>
      <c r="Y169" s="46"/>
      <c r="Z169" s="46"/>
    </row>
    <row r="170" spans="1:26" ht="12.75" customHeight="1">
      <c r="A170" s="34" t="s">
        <v>214</v>
      </c>
      <c r="B170" s="47">
        <v>455</v>
      </c>
      <c r="C170" s="47">
        <v>785</v>
      </c>
      <c r="D170" s="47" t="s">
        <v>496</v>
      </c>
      <c r="E170" s="2" t="s">
        <v>429</v>
      </c>
      <c r="I170" s="178" t="s">
        <v>652</v>
      </c>
      <c r="O170" s="24"/>
      <c r="P170" s="45"/>
      <c r="Q170" s="45"/>
      <c r="R170" s="45"/>
      <c r="S170" s="34" t="s">
        <v>223</v>
      </c>
      <c r="T170" s="47">
        <v>345</v>
      </c>
      <c r="U170" s="47">
        <v>585</v>
      </c>
      <c r="V170" s="47">
        <v>102</v>
      </c>
      <c r="W170" s="24"/>
      <c r="X170" s="45"/>
      <c r="Y170" s="45"/>
      <c r="Z170" s="45"/>
    </row>
    <row r="171" spans="1:26" ht="12.75" customHeight="1">
      <c r="A171" s="34" t="s">
        <v>226</v>
      </c>
      <c r="B171" s="47">
        <v>455</v>
      </c>
      <c r="C171" s="47">
        <v>785</v>
      </c>
      <c r="D171" s="47" t="s">
        <v>496</v>
      </c>
      <c r="E171" s="2" t="s">
        <v>429</v>
      </c>
      <c r="I171" s="178" t="s">
        <v>653</v>
      </c>
      <c r="O171" s="24"/>
      <c r="P171" s="45"/>
      <c r="Q171" s="45"/>
      <c r="R171" s="45"/>
      <c r="S171" s="34" t="s">
        <v>224</v>
      </c>
      <c r="T171" s="47">
        <v>345</v>
      </c>
      <c r="U171" s="47">
        <v>785</v>
      </c>
      <c r="V171" s="47">
        <v>102</v>
      </c>
      <c r="W171" s="24"/>
      <c r="X171" s="45"/>
      <c r="Y171" s="45"/>
      <c r="Z171" s="45"/>
    </row>
    <row r="172" spans="1:26" ht="12.75" customHeight="1">
      <c r="A172" s="34" t="s">
        <v>186</v>
      </c>
      <c r="B172" s="47">
        <v>509</v>
      </c>
      <c r="C172" s="47">
        <v>837</v>
      </c>
      <c r="D172" s="47" t="s">
        <v>496</v>
      </c>
      <c r="E172" s="2" t="s">
        <v>429</v>
      </c>
      <c r="I172" s="178" t="s">
        <v>654</v>
      </c>
      <c r="O172" s="24"/>
      <c r="P172" s="45"/>
      <c r="Q172" s="45"/>
      <c r="R172" s="45"/>
      <c r="S172" s="34" t="s">
        <v>225</v>
      </c>
      <c r="T172" s="47">
        <v>345</v>
      </c>
      <c r="U172" s="47">
        <v>985</v>
      </c>
      <c r="V172" s="47">
        <v>102</v>
      </c>
      <c r="W172" s="24"/>
      <c r="X172" s="45"/>
      <c r="Y172" s="45"/>
      <c r="Z172" s="45"/>
    </row>
    <row r="173" spans="1:26" ht="12.75" customHeight="1">
      <c r="A173" s="34" t="s">
        <v>238</v>
      </c>
      <c r="B173" s="47">
        <v>455</v>
      </c>
      <c r="C173" s="47">
        <v>785</v>
      </c>
      <c r="D173" s="47" t="s">
        <v>496</v>
      </c>
      <c r="E173" s="2" t="s">
        <v>429</v>
      </c>
      <c r="I173" s="178" t="s">
        <v>655</v>
      </c>
      <c r="O173" s="24"/>
      <c r="P173" s="45"/>
      <c r="Q173" s="45"/>
      <c r="R173" s="45"/>
      <c r="S173" s="34" t="s">
        <v>226</v>
      </c>
      <c r="T173" s="47">
        <v>455</v>
      </c>
      <c r="U173" s="47">
        <v>785</v>
      </c>
      <c r="V173" s="47">
        <v>102</v>
      </c>
      <c r="W173" s="24"/>
      <c r="X173" s="45"/>
      <c r="Y173" s="45"/>
      <c r="Z173" s="45"/>
    </row>
    <row r="174" spans="1:26" ht="12.75" customHeight="1">
      <c r="A174" s="34" t="s">
        <v>250</v>
      </c>
      <c r="B174" s="47">
        <v>455</v>
      </c>
      <c r="C174" s="47">
        <v>785</v>
      </c>
      <c r="D174" s="47" t="s">
        <v>496</v>
      </c>
      <c r="E174" s="2" t="s">
        <v>429</v>
      </c>
      <c r="I174" s="178" t="s">
        <v>656</v>
      </c>
      <c r="O174" s="24"/>
      <c r="P174" s="45"/>
      <c r="Q174" s="45"/>
      <c r="R174" s="45"/>
      <c r="S174" s="34" t="s">
        <v>227</v>
      </c>
      <c r="T174" s="47">
        <v>455</v>
      </c>
      <c r="U174" s="47">
        <v>985</v>
      </c>
      <c r="V174" s="47">
        <v>102</v>
      </c>
      <c r="W174" s="24"/>
      <c r="X174" s="45"/>
      <c r="Y174" s="45"/>
      <c r="Z174" s="45"/>
    </row>
    <row r="175" spans="1:26" ht="12.75" customHeight="1">
      <c r="A175" s="38" t="s">
        <v>328</v>
      </c>
      <c r="B175" s="41">
        <v>409</v>
      </c>
      <c r="C175" s="41">
        <v>658</v>
      </c>
      <c r="D175" s="41" t="s">
        <v>498</v>
      </c>
      <c r="E175" s="2" t="s">
        <v>431</v>
      </c>
      <c r="I175" s="178" t="s">
        <v>657</v>
      </c>
      <c r="O175" s="24"/>
      <c r="P175" s="45"/>
      <c r="Q175" s="45"/>
      <c r="R175" s="45"/>
      <c r="S175" s="34" t="s">
        <v>228</v>
      </c>
      <c r="T175" s="47">
        <v>455</v>
      </c>
      <c r="U175" s="47">
        <v>1205</v>
      </c>
      <c r="V175" s="47">
        <v>102</v>
      </c>
      <c r="W175" s="24"/>
      <c r="X175" s="45"/>
      <c r="Y175" s="45"/>
      <c r="Z175" s="45"/>
    </row>
    <row r="176" spans="1:26" ht="12.75" customHeight="1">
      <c r="A176" s="38" t="s">
        <v>312</v>
      </c>
      <c r="B176" s="41">
        <v>504</v>
      </c>
      <c r="C176" s="41">
        <v>633</v>
      </c>
      <c r="D176" s="41" t="s">
        <v>1115</v>
      </c>
      <c r="E176" s="2" t="s">
        <v>430</v>
      </c>
      <c r="I176" s="178" t="s">
        <v>658</v>
      </c>
      <c r="O176" s="24"/>
      <c r="P176" s="45"/>
      <c r="Q176" s="45"/>
      <c r="R176" s="45"/>
      <c r="S176" s="37" t="s">
        <v>229</v>
      </c>
      <c r="T176" s="48">
        <v>455</v>
      </c>
      <c r="U176" s="48">
        <v>1605</v>
      </c>
      <c r="V176" s="48">
        <v>102</v>
      </c>
      <c r="W176" s="31"/>
      <c r="X176" s="46"/>
      <c r="Y176" s="46"/>
      <c r="Z176" s="46"/>
    </row>
    <row r="177" spans="1:26" ht="12.75" customHeight="1">
      <c r="A177" s="38" t="s">
        <v>313</v>
      </c>
      <c r="B177" s="41">
        <v>504</v>
      </c>
      <c r="C177" s="41">
        <v>883</v>
      </c>
      <c r="D177" s="41" t="s">
        <v>1115</v>
      </c>
      <c r="E177" s="2" t="s">
        <v>430</v>
      </c>
      <c r="I177" s="178" t="s">
        <v>659</v>
      </c>
      <c r="O177" s="24"/>
      <c r="P177" s="45"/>
      <c r="Q177" s="45"/>
      <c r="R177" s="45"/>
      <c r="S177" s="37" t="s">
        <v>230</v>
      </c>
      <c r="T177" s="48">
        <v>545</v>
      </c>
      <c r="U177" s="48">
        <v>585</v>
      </c>
      <c r="V177" s="48">
        <v>102</v>
      </c>
      <c r="W177" s="31"/>
      <c r="X177" s="46"/>
      <c r="Y177" s="46"/>
      <c r="Z177" s="46"/>
    </row>
    <row r="178" spans="1:26" ht="12.75" customHeight="1">
      <c r="A178" s="38" t="s">
        <v>314</v>
      </c>
      <c r="B178" s="41">
        <v>504</v>
      </c>
      <c r="C178" s="41">
        <v>1233</v>
      </c>
      <c r="D178" s="41" t="s">
        <v>1115</v>
      </c>
      <c r="E178" s="2" t="s">
        <v>430</v>
      </c>
      <c r="I178" s="178" t="s">
        <v>660</v>
      </c>
      <c r="O178" s="24"/>
      <c r="P178" s="45"/>
      <c r="Q178" s="45"/>
      <c r="R178" s="45"/>
      <c r="S178" s="37" t="s">
        <v>231</v>
      </c>
      <c r="T178" s="48">
        <v>545</v>
      </c>
      <c r="U178" s="48">
        <v>785</v>
      </c>
      <c r="V178" s="48">
        <v>102</v>
      </c>
      <c r="W178" s="31"/>
      <c r="X178" s="46"/>
      <c r="Y178" s="46"/>
      <c r="Z178" s="46"/>
    </row>
    <row r="179" spans="1:26" ht="12.75" customHeight="1">
      <c r="A179" s="38" t="s">
        <v>291</v>
      </c>
      <c r="B179" s="41">
        <v>520</v>
      </c>
      <c r="C179" s="41">
        <v>958</v>
      </c>
      <c r="D179" s="41" t="s">
        <v>1115</v>
      </c>
      <c r="E179" s="2" t="s">
        <v>430</v>
      </c>
      <c r="I179" s="151" t="s">
        <v>1118</v>
      </c>
      <c r="O179" s="24"/>
      <c r="P179" s="45"/>
      <c r="Q179" s="45"/>
      <c r="R179" s="45"/>
      <c r="S179" s="37" t="s">
        <v>232</v>
      </c>
      <c r="T179" s="48">
        <v>545</v>
      </c>
      <c r="U179" s="48">
        <v>985</v>
      </c>
      <c r="V179" s="48">
        <v>102</v>
      </c>
      <c r="W179" s="31"/>
      <c r="X179" s="46"/>
      <c r="Y179" s="46"/>
      <c r="Z179" s="46"/>
    </row>
    <row r="180" spans="1:26" ht="12.75" customHeight="1">
      <c r="A180" s="38" t="s">
        <v>301</v>
      </c>
      <c r="B180" s="41">
        <v>517</v>
      </c>
      <c r="C180" s="41">
        <v>955</v>
      </c>
      <c r="D180" s="41" t="s">
        <v>1115</v>
      </c>
      <c r="E180" s="2" t="s">
        <v>430</v>
      </c>
      <c r="I180" s="151" t="s">
        <v>1119</v>
      </c>
      <c r="O180" s="24"/>
      <c r="P180" s="45"/>
      <c r="Q180" s="45"/>
      <c r="R180" s="45"/>
      <c r="S180" s="37" t="s">
        <v>233</v>
      </c>
      <c r="T180" s="48">
        <v>545</v>
      </c>
      <c r="U180" s="48">
        <v>1205</v>
      </c>
      <c r="V180" s="48">
        <v>102</v>
      </c>
      <c r="W180" s="31"/>
      <c r="X180" s="46"/>
      <c r="Y180" s="46"/>
      <c r="Z180" s="46"/>
    </row>
    <row r="181" spans="1:26" ht="12.75" customHeight="1">
      <c r="A181" s="38" t="s">
        <v>261</v>
      </c>
      <c r="B181" s="41">
        <v>504</v>
      </c>
      <c r="C181" s="41">
        <v>972</v>
      </c>
      <c r="D181" s="41" t="s">
        <v>497</v>
      </c>
      <c r="E181" s="2" t="s">
        <v>430</v>
      </c>
      <c r="I181" s="151" t="s">
        <v>1120</v>
      </c>
      <c r="O181" s="24"/>
      <c r="P181" s="45"/>
      <c r="Q181" s="45"/>
      <c r="R181" s="45"/>
      <c r="S181" s="37" t="s">
        <v>234</v>
      </c>
      <c r="T181" s="48">
        <v>545</v>
      </c>
      <c r="U181" s="48">
        <v>1405</v>
      </c>
      <c r="V181" s="48">
        <v>102</v>
      </c>
      <c r="W181" s="31"/>
      <c r="X181" s="46"/>
      <c r="Y181" s="46"/>
      <c r="Z181" s="46"/>
    </row>
    <row r="182" spans="1:26" ht="12.75" customHeight="1">
      <c r="A182" s="38" t="s">
        <v>268</v>
      </c>
      <c r="B182" s="41">
        <v>494</v>
      </c>
      <c r="C182" s="41">
        <v>942</v>
      </c>
      <c r="D182" s="41" t="s">
        <v>1115</v>
      </c>
      <c r="E182" s="2" t="s">
        <v>430</v>
      </c>
      <c r="I182" s="151" t="s">
        <v>1121</v>
      </c>
      <c r="O182" s="24"/>
      <c r="P182" s="45"/>
      <c r="Q182" s="45"/>
      <c r="R182" s="45"/>
      <c r="S182" s="34" t="s">
        <v>235</v>
      </c>
      <c r="T182" s="47">
        <v>345</v>
      </c>
      <c r="U182" s="47">
        <v>585</v>
      </c>
      <c r="V182" s="47">
        <v>102</v>
      </c>
      <c r="W182" s="24"/>
      <c r="X182" s="45"/>
      <c r="Y182" s="45"/>
      <c r="Z182" s="45"/>
    </row>
    <row r="183" spans="1:26" ht="12.75" customHeight="1">
      <c r="A183" s="38" t="s">
        <v>278</v>
      </c>
      <c r="B183" s="41">
        <v>491</v>
      </c>
      <c r="C183" s="41">
        <v>939</v>
      </c>
      <c r="D183" s="41" t="s">
        <v>1115</v>
      </c>
      <c r="E183" s="2" t="s">
        <v>430</v>
      </c>
      <c r="I183" s="151" t="s">
        <v>1122</v>
      </c>
      <c r="O183" s="24"/>
      <c r="P183" s="45"/>
      <c r="Q183" s="45"/>
      <c r="R183" s="45"/>
      <c r="S183" s="34" t="s">
        <v>236</v>
      </c>
      <c r="T183" s="47">
        <v>345</v>
      </c>
      <c r="U183" s="47">
        <v>785</v>
      </c>
      <c r="V183" s="47">
        <v>102</v>
      </c>
      <c r="W183" s="24"/>
      <c r="X183" s="45"/>
      <c r="Y183" s="45"/>
      <c r="Z183" s="45"/>
    </row>
    <row r="184" spans="1:26" ht="12.75" customHeight="1">
      <c r="A184" s="38" t="s">
        <v>329</v>
      </c>
      <c r="B184" s="41">
        <v>429</v>
      </c>
      <c r="C184" s="41">
        <v>1198</v>
      </c>
      <c r="D184" s="41" t="s">
        <v>498</v>
      </c>
      <c r="E184" s="2" t="s">
        <v>431</v>
      </c>
      <c r="I184" s="151" t="s">
        <v>1123</v>
      </c>
      <c r="O184" s="24"/>
      <c r="P184" s="45"/>
      <c r="Q184" s="45"/>
      <c r="R184" s="45"/>
      <c r="S184" s="34" t="s">
        <v>237</v>
      </c>
      <c r="T184" s="47">
        <v>345</v>
      </c>
      <c r="U184" s="47">
        <v>985</v>
      </c>
      <c r="V184" s="47">
        <v>102</v>
      </c>
      <c r="W184" s="24"/>
      <c r="X184" s="45"/>
      <c r="Y184" s="45"/>
      <c r="Z184" s="45"/>
    </row>
    <row r="185" spans="1:26" ht="12.75" customHeight="1">
      <c r="A185" s="38" t="s">
        <v>340</v>
      </c>
      <c r="B185" s="41">
        <v>515</v>
      </c>
      <c r="C185" s="41">
        <v>1030</v>
      </c>
      <c r="D185" s="41" t="s">
        <v>854</v>
      </c>
      <c r="E185" s="2" t="s">
        <v>432</v>
      </c>
      <c r="I185" s="151" t="s">
        <v>1124</v>
      </c>
      <c r="O185" s="24"/>
      <c r="P185" s="45"/>
      <c r="Q185" s="45"/>
      <c r="R185" s="45"/>
      <c r="S185" s="34" t="s">
        <v>238</v>
      </c>
      <c r="T185" s="47">
        <v>455</v>
      </c>
      <c r="U185" s="47">
        <v>785</v>
      </c>
      <c r="V185" s="47">
        <v>102</v>
      </c>
      <c r="W185" s="24"/>
      <c r="X185" s="45"/>
      <c r="Y185" s="45"/>
      <c r="Z185" s="45"/>
    </row>
    <row r="186" spans="1:26" ht="12.75" customHeight="1">
      <c r="A186" s="34" t="s">
        <v>126</v>
      </c>
      <c r="B186" s="47">
        <v>599</v>
      </c>
      <c r="C186" s="47">
        <v>1037</v>
      </c>
      <c r="D186" s="47" t="s">
        <v>496</v>
      </c>
      <c r="E186" s="2" t="s">
        <v>429</v>
      </c>
      <c r="I186" s="151" t="s">
        <v>1125</v>
      </c>
      <c r="O186" s="24"/>
      <c r="P186" s="45"/>
      <c r="Q186" s="45"/>
      <c r="R186" s="45"/>
      <c r="S186" s="34" t="s">
        <v>239</v>
      </c>
      <c r="T186" s="47">
        <v>455</v>
      </c>
      <c r="U186" s="47">
        <v>985</v>
      </c>
      <c r="V186" s="47">
        <v>102</v>
      </c>
      <c r="W186" s="24"/>
      <c r="X186" s="45"/>
      <c r="Y186" s="45"/>
      <c r="Z186" s="45"/>
    </row>
    <row r="187" spans="1:26" ht="12.75" customHeight="1">
      <c r="A187" s="34" t="s">
        <v>110</v>
      </c>
      <c r="B187" s="47">
        <v>599</v>
      </c>
      <c r="C187" s="47">
        <v>1037</v>
      </c>
      <c r="D187" s="47" t="s">
        <v>496</v>
      </c>
      <c r="E187" s="2" t="s">
        <v>429</v>
      </c>
      <c r="I187" s="151" t="s">
        <v>1126</v>
      </c>
      <c r="O187" s="24"/>
      <c r="P187" s="45"/>
      <c r="Q187" s="45"/>
      <c r="R187" s="45"/>
      <c r="S187" s="34" t="s">
        <v>240</v>
      </c>
      <c r="T187" s="47">
        <v>455</v>
      </c>
      <c r="U187" s="47">
        <v>1205</v>
      </c>
      <c r="V187" s="47">
        <v>102</v>
      </c>
      <c r="W187" s="24"/>
      <c r="X187" s="45"/>
      <c r="Y187" s="45"/>
      <c r="Z187" s="45"/>
    </row>
    <row r="188" spans="1:26" ht="12.75" customHeight="1">
      <c r="A188" s="34" t="s">
        <v>142</v>
      </c>
      <c r="B188" s="47">
        <v>599</v>
      </c>
      <c r="C188" s="47">
        <v>1037</v>
      </c>
      <c r="D188" s="47" t="s">
        <v>496</v>
      </c>
      <c r="E188" s="2" t="s">
        <v>429</v>
      </c>
      <c r="I188" s="151" t="s">
        <v>1127</v>
      </c>
      <c r="O188" s="24"/>
      <c r="P188" s="45"/>
      <c r="Q188" s="45"/>
      <c r="R188" s="45"/>
      <c r="S188" s="37" t="s">
        <v>241</v>
      </c>
      <c r="T188" s="48">
        <v>455</v>
      </c>
      <c r="U188" s="48">
        <v>1605</v>
      </c>
      <c r="V188" s="48">
        <v>102</v>
      </c>
      <c r="W188" s="31"/>
      <c r="X188" s="46"/>
      <c r="Y188" s="46"/>
      <c r="Z188" s="46"/>
    </row>
    <row r="189" spans="1:26" ht="12.75" customHeight="1">
      <c r="A189" s="34" t="s">
        <v>78</v>
      </c>
      <c r="B189" s="47">
        <v>599</v>
      </c>
      <c r="C189" s="47">
        <v>1037</v>
      </c>
      <c r="D189" s="47" t="s">
        <v>496</v>
      </c>
      <c r="E189" s="2" t="s">
        <v>429</v>
      </c>
      <c r="I189" s="151" t="s">
        <v>1892</v>
      </c>
      <c r="O189" s="24"/>
      <c r="P189" s="45"/>
      <c r="Q189" s="45"/>
      <c r="R189" s="45"/>
      <c r="S189" s="37" t="s">
        <v>242</v>
      </c>
      <c r="T189" s="48">
        <v>545</v>
      </c>
      <c r="U189" s="48">
        <v>585</v>
      </c>
      <c r="V189" s="48">
        <v>102</v>
      </c>
      <c r="W189" s="31"/>
      <c r="X189" s="46"/>
      <c r="Y189" s="46"/>
      <c r="Z189" s="46"/>
    </row>
    <row r="190" spans="1:26" ht="12.75" customHeight="1">
      <c r="A190" s="34" t="s">
        <v>62</v>
      </c>
      <c r="B190" s="47">
        <v>599</v>
      </c>
      <c r="C190" s="47">
        <v>1037</v>
      </c>
      <c r="D190" s="47" t="s">
        <v>496</v>
      </c>
      <c r="E190" s="2" t="s">
        <v>429</v>
      </c>
      <c r="I190" s="151" t="s">
        <v>1128</v>
      </c>
      <c r="O190" s="24"/>
      <c r="P190" s="45"/>
      <c r="Q190" s="45"/>
      <c r="R190" s="45"/>
      <c r="S190" s="37" t="s">
        <v>243</v>
      </c>
      <c r="T190" s="48">
        <v>545</v>
      </c>
      <c r="U190" s="48">
        <v>785</v>
      </c>
      <c r="V190" s="48">
        <v>102</v>
      </c>
      <c r="W190" s="31"/>
      <c r="X190" s="46"/>
      <c r="Y190" s="46"/>
      <c r="Z190" s="46"/>
    </row>
    <row r="191" spans="1:26" ht="12.75" customHeight="1">
      <c r="A191" s="34" t="s">
        <v>94</v>
      </c>
      <c r="B191" s="47">
        <v>599</v>
      </c>
      <c r="C191" s="47">
        <v>1037</v>
      </c>
      <c r="D191" s="47" t="s">
        <v>496</v>
      </c>
      <c r="E191" s="2" t="s">
        <v>429</v>
      </c>
      <c r="I191" s="151" t="s">
        <v>1129</v>
      </c>
      <c r="O191" s="24"/>
      <c r="P191" s="45"/>
      <c r="Q191" s="45"/>
      <c r="R191" s="45"/>
      <c r="S191" s="37" t="s">
        <v>244</v>
      </c>
      <c r="T191" s="48">
        <v>545</v>
      </c>
      <c r="U191" s="48">
        <v>985</v>
      </c>
      <c r="V191" s="48">
        <v>102</v>
      </c>
      <c r="W191" s="31"/>
      <c r="X191" s="46"/>
      <c r="Y191" s="46"/>
      <c r="Z191" s="46"/>
    </row>
    <row r="192" spans="1:26" ht="12.75" customHeight="1">
      <c r="A192" s="34" t="s">
        <v>158</v>
      </c>
      <c r="B192" s="47">
        <v>599</v>
      </c>
      <c r="C192" s="47">
        <v>1037</v>
      </c>
      <c r="D192" s="47" t="s">
        <v>496</v>
      </c>
      <c r="E192" s="2" t="s">
        <v>429</v>
      </c>
      <c r="I192" s="151" t="s">
        <v>1130</v>
      </c>
      <c r="O192" s="24"/>
      <c r="P192" s="45"/>
      <c r="Q192" s="45"/>
      <c r="R192" s="45"/>
      <c r="S192" s="37" t="s">
        <v>245</v>
      </c>
      <c r="T192" s="48">
        <v>545</v>
      </c>
      <c r="U192" s="48">
        <v>1205</v>
      </c>
      <c r="V192" s="48">
        <v>102</v>
      </c>
      <c r="W192" s="31"/>
      <c r="X192" s="46"/>
      <c r="Y192" s="46"/>
      <c r="Z192" s="46"/>
    </row>
    <row r="193" spans="1:26" ht="12.75" customHeight="1">
      <c r="A193" s="34" t="s">
        <v>174</v>
      </c>
      <c r="B193" s="47">
        <v>599</v>
      </c>
      <c r="C193" s="47">
        <v>1037</v>
      </c>
      <c r="D193" s="47" t="s">
        <v>496</v>
      </c>
      <c r="E193" s="2" t="s">
        <v>429</v>
      </c>
      <c r="I193" s="151" t="s">
        <v>1894</v>
      </c>
      <c r="O193" s="24"/>
      <c r="P193" s="45"/>
      <c r="Q193" s="45"/>
      <c r="R193" s="45"/>
      <c r="S193" s="37" t="s">
        <v>246</v>
      </c>
      <c r="T193" s="48">
        <v>545</v>
      </c>
      <c r="U193" s="48">
        <v>1405</v>
      </c>
      <c r="V193" s="48">
        <v>102</v>
      </c>
      <c r="W193" s="31"/>
      <c r="X193" s="46"/>
      <c r="Y193" s="46"/>
      <c r="Z193" s="46"/>
    </row>
    <row r="194" spans="1:26" ht="12.75" customHeight="1">
      <c r="A194" s="37" t="s">
        <v>208</v>
      </c>
      <c r="B194" s="48">
        <v>545</v>
      </c>
      <c r="C194" s="48">
        <v>985</v>
      </c>
      <c r="D194" s="48" t="s">
        <v>496</v>
      </c>
      <c r="E194" s="2" t="s">
        <v>429</v>
      </c>
      <c r="I194" s="151" t="s">
        <v>1131</v>
      </c>
      <c r="O194" s="24"/>
      <c r="P194" s="45"/>
      <c r="Q194" s="45"/>
      <c r="R194" s="45"/>
      <c r="S194" s="34" t="s">
        <v>247</v>
      </c>
      <c r="T194" s="47">
        <v>345</v>
      </c>
      <c r="U194" s="47">
        <v>585</v>
      </c>
      <c r="V194" s="47">
        <v>102</v>
      </c>
      <c r="W194" s="24"/>
      <c r="X194" s="45"/>
      <c r="Y194" s="45"/>
      <c r="Z194" s="45"/>
    </row>
    <row r="195" spans="1:26" ht="12.75" customHeight="1">
      <c r="A195" s="37" t="s">
        <v>220</v>
      </c>
      <c r="B195" s="48">
        <v>545</v>
      </c>
      <c r="C195" s="48">
        <v>985</v>
      </c>
      <c r="D195" s="48" t="s">
        <v>496</v>
      </c>
      <c r="E195" s="2" t="s">
        <v>429</v>
      </c>
      <c r="I195" s="151" t="s">
        <v>1132</v>
      </c>
      <c r="O195" s="24"/>
      <c r="P195" s="45"/>
      <c r="Q195" s="45"/>
      <c r="R195" s="45"/>
      <c r="S195" s="34" t="s">
        <v>248</v>
      </c>
      <c r="T195" s="47">
        <v>345</v>
      </c>
      <c r="U195" s="47">
        <v>785</v>
      </c>
      <c r="V195" s="47">
        <v>102</v>
      </c>
      <c r="W195" s="24"/>
      <c r="X195" s="45"/>
      <c r="Y195" s="45"/>
      <c r="Z195" s="45"/>
    </row>
    <row r="196" spans="1:26" ht="12.75" customHeight="1">
      <c r="A196" s="37" t="s">
        <v>232</v>
      </c>
      <c r="B196" s="48">
        <v>545</v>
      </c>
      <c r="C196" s="48">
        <v>985</v>
      </c>
      <c r="D196" s="48" t="s">
        <v>496</v>
      </c>
      <c r="E196" s="2" t="s">
        <v>429</v>
      </c>
      <c r="I196" s="151" t="s">
        <v>1133</v>
      </c>
      <c r="O196" s="24"/>
      <c r="P196" s="45"/>
      <c r="Q196" s="45"/>
      <c r="R196" s="45"/>
      <c r="S196" s="34" t="s">
        <v>249</v>
      </c>
      <c r="T196" s="47">
        <v>345</v>
      </c>
      <c r="U196" s="47">
        <v>985</v>
      </c>
      <c r="V196" s="47">
        <v>102</v>
      </c>
      <c r="W196" s="24"/>
      <c r="X196" s="45"/>
      <c r="Y196" s="45"/>
      <c r="Z196" s="45"/>
    </row>
    <row r="197" spans="1:26" ht="12.75" customHeight="1">
      <c r="A197" s="34" t="s">
        <v>190</v>
      </c>
      <c r="B197" s="47">
        <v>599</v>
      </c>
      <c r="C197" s="47">
        <v>1037</v>
      </c>
      <c r="D197" s="47" t="s">
        <v>496</v>
      </c>
      <c r="E197" s="2" t="s">
        <v>429</v>
      </c>
      <c r="I197" s="151" t="s">
        <v>1134</v>
      </c>
      <c r="O197" s="24"/>
      <c r="P197" s="45"/>
      <c r="Q197" s="45"/>
      <c r="R197" s="45"/>
      <c r="S197" s="34" t="s">
        <v>250</v>
      </c>
      <c r="T197" s="47">
        <v>455</v>
      </c>
      <c r="U197" s="47">
        <v>785</v>
      </c>
      <c r="V197" s="47">
        <v>102</v>
      </c>
      <c r="W197" s="24"/>
      <c r="X197" s="45"/>
      <c r="Y197" s="45"/>
      <c r="Z197" s="45"/>
    </row>
    <row r="198" spans="1:26" ht="12.75" customHeight="1">
      <c r="A198" s="37" t="s">
        <v>244</v>
      </c>
      <c r="B198" s="48">
        <v>545</v>
      </c>
      <c r="C198" s="48">
        <v>985</v>
      </c>
      <c r="D198" s="48" t="s">
        <v>496</v>
      </c>
      <c r="E198" s="2" t="s">
        <v>429</v>
      </c>
      <c r="I198" s="151" t="s">
        <v>1135</v>
      </c>
      <c r="O198" s="24"/>
      <c r="P198" s="45"/>
      <c r="Q198" s="45"/>
      <c r="R198" s="45"/>
      <c r="S198" s="34" t="s">
        <v>251</v>
      </c>
      <c r="T198" s="47">
        <v>455</v>
      </c>
      <c r="U198" s="47">
        <v>985</v>
      </c>
      <c r="V198" s="47">
        <v>102</v>
      </c>
      <c r="W198" s="24"/>
      <c r="X198" s="45"/>
      <c r="Y198" s="45"/>
      <c r="Z198" s="45"/>
    </row>
    <row r="199" spans="1:26" ht="12.75" customHeight="1">
      <c r="A199" s="37" t="s">
        <v>256</v>
      </c>
      <c r="B199" s="48">
        <v>545</v>
      </c>
      <c r="C199" s="48">
        <v>985</v>
      </c>
      <c r="D199" s="48" t="s">
        <v>496</v>
      </c>
      <c r="E199" s="2" t="s">
        <v>429</v>
      </c>
      <c r="I199" s="151" t="s">
        <v>1136</v>
      </c>
      <c r="O199" s="24"/>
      <c r="P199" s="45"/>
      <c r="Q199" s="45"/>
      <c r="R199" s="45"/>
      <c r="S199" s="34" t="s">
        <v>252</v>
      </c>
      <c r="T199" s="47">
        <v>455</v>
      </c>
      <c r="U199" s="47">
        <v>1205</v>
      </c>
      <c r="V199" s="47">
        <v>102</v>
      </c>
      <c r="W199" s="24"/>
      <c r="X199" s="45"/>
      <c r="Y199" s="45"/>
      <c r="Z199" s="45"/>
    </row>
    <row r="200" spans="1:26" ht="12.75" customHeight="1">
      <c r="A200" s="34" t="s">
        <v>127</v>
      </c>
      <c r="B200" s="47">
        <v>599</v>
      </c>
      <c r="C200" s="47">
        <v>1257</v>
      </c>
      <c r="D200" s="47" t="s">
        <v>496</v>
      </c>
      <c r="E200" s="2" t="s">
        <v>429</v>
      </c>
      <c r="I200" s="2" t="s">
        <v>1212</v>
      </c>
      <c r="O200" s="24"/>
      <c r="P200" s="45"/>
      <c r="Q200" s="45"/>
      <c r="R200" s="45"/>
      <c r="S200" s="37" t="s">
        <v>253</v>
      </c>
      <c r="T200" s="48">
        <v>455</v>
      </c>
      <c r="U200" s="48">
        <v>1605</v>
      </c>
      <c r="V200" s="48">
        <v>102</v>
      </c>
      <c r="W200" s="31"/>
      <c r="X200" s="46"/>
      <c r="Y200" s="46"/>
      <c r="Z200" s="46"/>
    </row>
    <row r="201" spans="1:26" ht="12.75" customHeight="1">
      <c r="A201" s="34" t="s">
        <v>111</v>
      </c>
      <c r="B201" s="47">
        <v>599</v>
      </c>
      <c r="C201" s="47">
        <v>1257</v>
      </c>
      <c r="D201" s="47" t="s">
        <v>496</v>
      </c>
      <c r="E201" s="2" t="s">
        <v>429</v>
      </c>
      <c r="I201" s="2" t="s">
        <v>1214</v>
      </c>
      <c r="O201" s="24"/>
      <c r="P201" s="45"/>
      <c r="Q201" s="45"/>
      <c r="R201" s="45"/>
      <c r="S201" s="37" t="s">
        <v>254</v>
      </c>
      <c r="T201" s="48">
        <v>545</v>
      </c>
      <c r="U201" s="48">
        <v>585</v>
      </c>
      <c r="V201" s="48">
        <v>102</v>
      </c>
      <c r="W201" s="31"/>
      <c r="X201" s="46"/>
      <c r="Y201" s="46"/>
      <c r="Z201" s="46"/>
    </row>
    <row r="202" spans="1:26" ht="12.75" customHeight="1">
      <c r="A202" s="34" t="s">
        <v>143</v>
      </c>
      <c r="B202" s="47">
        <v>599</v>
      </c>
      <c r="C202" s="47">
        <v>1257</v>
      </c>
      <c r="D202" s="47" t="s">
        <v>496</v>
      </c>
      <c r="E202" s="2" t="s">
        <v>429</v>
      </c>
      <c r="I202" s="2" t="s">
        <v>1216</v>
      </c>
      <c r="O202" s="24"/>
      <c r="P202" s="45"/>
      <c r="Q202" s="45"/>
      <c r="R202" s="45"/>
      <c r="S202" s="37" t="s">
        <v>255</v>
      </c>
      <c r="T202" s="48">
        <v>545</v>
      </c>
      <c r="U202" s="48">
        <v>785</v>
      </c>
      <c r="V202" s="48">
        <v>102</v>
      </c>
      <c r="W202" s="31"/>
      <c r="X202" s="46"/>
      <c r="Y202" s="46"/>
      <c r="Z202" s="46"/>
    </row>
    <row r="203" spans="1:26" ht="12.75" customHeight="1">
      <c r="A203" s="34" t="s">
        <v>79</v>
      </c>
      <c r="B203" s="47">
        <v>599</v>
      </c>
      <c r="C203" s="47">
        <v>1257</v>
      </c>
      <c r="D203" s="47" t="s">
        <v>496</v>
      </c>
      <c r="E203" s="2" t="s">
        <v>429</v>
      </c>
      <c r="I203" s="2" t="s">
        <v>1218</v>
      </c>
      <c r="O203" s="24"/>
      <c r="P203" s="45"/>
      <c r="Q203" s="45"/>
      <c r="R203" s="45"/>
      <c r="S203" s="37" t="s">
        <v>256</v>
      </c>
      <c r="T203" s="48">
        <v>545</v>
      </c>
      <c r="U203" s="48">
        <v>985</v>
      </c>
      <c r="V203" s="48">
        <v>102</v>
      </c>
      <c r="W203" s="31"/>
      <c r="X203" s="46"/>
      <c r="Y203" s="46"/>
      <c r="Z203" s="46"/>
    </row>
    <row r="204" spans="1:26" ht="12.75" customHeight="1">
      <c r="A204" s="34" t="s">
        <v>63</v>
      </c>
      <c r="B204" s="47">
        <v>599</v>
      </c>
      <c r="C204" s="47">
        <v>1257</v>
      </c>
      <c r="D204" s="47" t="s">
        <v>496</v>
      </c>
      <c r="E204" s="2" t="s">
        <v>429</v>
      </c>
      <c r="I204" s="2" t="s">
        <v>1220</v>
      </c>
      <c r="O204" s="24"/>
      <c r="P204" s="45"/>
      <c r="Q204" s="45"/>
      <c r="R204" s="45"/>
      <c r="S204" s="37" t="s">
        <v>257</v>
      </c>
      <c r="T204" s="48">
        <v>545</v>
      </c>
      <c r="U204" s="48">
        <v>1205</v>
      </c>
      <c r="V204" s="48">
        <v>102</v>
      </c>
      <c r="W204" s="31"/>
      <c r="X204" s="46"/>
      <c r="Y204" s="46"/>
      <c r="Z204" s="46"/>
    </row>
    <row r="205" spans="1:26" ht="12.75" customHeight="1">
      <c r="A205" s="34" t="s">
        <v>95</v>
      </c>
      <c r="B205" s="47">
        <v>599</v>
      </c>
      <c r="C205" s="47">
        <v>1257</v>
      </c>
      <c r="D205" s="47" t="s">
        <v>496</v>
      </c>
      <c r="E205" s="2" t="s">
        <v>429</v>
      </c>
      <c r="I205" s="2" t="s">
        <v>1222</v>
      </c>
      <c r="O205" s="24"/>
      <c r="P205" s="45"/>
      <c r="Q205" s="45"/>
      <c r="R205" s="45"/>
      <c r="S205" s="37" t="s">
        <v>258</v>
      </c>
      <c r="T205" s="48">
        <v>545</v>
      </c>
      <c r="U205" s="48">
        <v>1405</v>
      </c>
      <c r="V205" s="48">
        <v>102</v>
      </c>
      <c r="W205" s="31"/>
      <c r="X205" s="46"/>
      <c r="Y205" s="46"/>
      <c r="Z205" s="46"/>
    </row>
    <row r="206" spans="1:26" ht="12.75" customHeight="1">
      <c r="A206" s="34" t="s">
        <v>159</v>
      </c>
      <c r="B206" s="47">
        <v>599</v>
      </c>
      <c r="C206" s="47">
        <v>1257</v>
      </c>
      <c r="D206" s="47" t="s">
        <v>496</v>
      </c>
      <c r="E206" s="2" t="s">
        <v>429</v>
      </c>
      <c r="S206" s="18" t="s">
        <v>1861</v>
      </c>
      <c r="T206" s="327">
        <v>392</v>
      </c>
      <c r="U206" s="327">
        <v>582</v>
      </c>
      <c r="V206" s="6">
        <v>96</v>
      </c>
    </row>
    <row r="207" spans="1:26" ht="12.75" customHeight="1">
      <c r="A207" s="34" t="s">
        <v>175</v>
      </c>
      <c r="B207" s="47">
        <v>599</v>
      </c>
      <c r="C207" s="47">
        <v>1257</v>
      </c>
      <c r="D207" s="47" t="s">
        <v>496</v>
      </c>
      <c r="E207" s="2" t="s">
        <v>429</v>
      </c>
      <c r="S207" s="18" t="s">
        <v>1862</v>
      </c>
      <c r="T207" s="327">
        <v>392</v>
      </c>
      <c r="U207" s="327">
        <v>782</v>
      </c>
      <c r="V207" s="6">
        <v>96</v>
      </c>
    </row>
    <row r="208" spans="1:26" ht="12.75" customHeight="1">
      <c r="A208" s="37" t="s">
        <v>209</v>
      </c>
      <c r="B208" s="48">
        <v>545</v>
      </c>
      <c r="C208" s="48">
        <v>1205</v>
      </c>
      <c r="D208" s="48" t="s">
        <v>496</v>
      </c>
      <c r="E208" s="2" t="s">
        <v>429</v>
      </c>
      <c r="S208" s="18" t="s">
        <v>1863</v>
      </c>
      <c r="T208" s="327">
        <v>392</v>
      </c>
      <c r="U208" s="327">
        <v>982</v>
      </c>
      <c r="V208" s="6">
        <v>96</v>
      </c>
    </row>
    <row r="209" spans="1:22" ht="12.75" customHeight="1">
      <c r="A209" s="37" t="s">
        <v>221</v>
      </c>
      <c r="B209" s="48">
        <v>545</v>
      </c>
      <c r="C209" s="48">
        <v>1205</v>
      </c>
      <c r="D209" s="48" t="s">
        <v>496</v>
      </c>
      <c r="E209" s="2" t="s">
        <v>429</v>
      </c>
      <c r="S209" s="18" t="s">
        <v>1864</v>
      </c>
      <c r="T209" s="327">
        <v>442</v>
      </c>
      <c r="U209" s="327">
        <v>408</v>
      </c>
      <c r="V209" s="6">
        <v>96</v>
      </c>
    </row>
    <row r="210" spans="1:22" ht="12.75" customHeight="1">
      <c r="A210" s="37" t="s">
        <v>233</v>
      </c>
      <c r="B210" s="48">
        <v>545</v>
      </c>
      <c r="C210" s="48">
        <v>1205</v>
      </c>
      <c r="D210" s="48" t="s">
        <v>496</v>
      </c>
      <c r="E210" s="2" t="s">
        <v>429</v>
      </c>
      <c r="S210" s="18" t="s">
        <v>1865</v>
      </c>
      <c r="T210" s="327">
        <v>502</v>
      </c>
      <c r="U210" s="327">
        <v>782</v>
      </c>
      <c r="V210" s="6">
        <v>96</v>
      </c>
    </row>
    <row r="211" spans="1:22" ht="12.75" customHeight="1">
      <c r="A211" s="34" t="s">
        <v>191</v>
      </c>
      <c r="B211" s="47">
        <v>599</v>
      </c>
      <c r="C211" s="47">
        <v>1257</v>
      </c>
      <c r="D211" s="47" t="s">
        <v>496</v>
      </c>
      <c r="E211" s="2" t="s">
        <v>429</v>
      </c>
      <c r="S211" s="18" t="s">
        <v>1866</v>
      </c>
      <c r="T211" s="327">
        <v>502</v>
      </c>
      <c r="U211" s="327">
        <v>982</v>
      </c>
      <c r="V211" s="6">
        <v>96</v>
      </c>
    </row>
    <row r="212" spans="1:22" ht="12.75" customHeight="1">
      <c r="A212" s="37" t="s">
        <v>245</v>
      </c>
      <c r="B212" s="48">
        <v>545</v>
      </c>
      <c r="C212" s="48">
        <v>1205</v>
      </c>
      <c r="D212" s="48" t="s">
        <v>496</v>
      </c>
      <c r="E212" s="2" t="s">
        <v>429</v>
      </c>
      <c r="S212" s="18" t="s">
        <v>1867</v>
      </c>
      <c r="T212" s="327">
        <v>502</v>
      </c>
      <c r="U212" s="327">
        <v>1202</v>
      </c>
      <c r="V212" s="6">
        <v>96</v>
      </c>
    </row>
    <row r="213" spans="1:22" ht="12.75" customHeight="1">
      <c r="A213" s="37" t="s">
        <v>257</v>
      </c>
      <c r="B213" s="48">
        <v>545</v>
      </c>
      <c r="C213" s="48">
        <v>1205</v>
      </c>
      <c r="D213" s="48" t="s">
        <v>496</v>
      </c>
      <c r="E213" s="2" t="s">
        <v>429</v>
      </c>
      <c r="S213" s="18" t="s">
        <v>1868</v>
      </c>
      <c r="T213" s="327">
        <v>622</v>
      </c>
      <c r="U213" s="327">
        <v>582</v>
      </c>
      <c r="V213" s="6">
        <v>96</v>
      </c>
    </row>
    <row r="214" spans="1:22" ht="12.75" customHeight="1">
      <c r="A214" s="37" t="s">
        <v>210</v>
      </c>
      <c r="B214" s="48">
        <v>545</v>
      </c>
      <c r="C214" s="48">
        <v>1405</v>
      </c>
      <c r="D214" s="48" t="s">
        <v>496</v>
      </c>
      <c r="E214" s="2" t="s">
        <v>429</v>
      </c>
      <c r="S214" s="18" t="s">
        <v>1869</v>
      </c>
      <c r="T214" s="327">
        <v>622</v>
      </c>
      <c r="U214" s="327">
        <v>782</v>
      </c>
      <c r="V214" s="6">
        <v>96</v>
      </c>
    </row>
    <row r="215" spans="1:22" ht="12.75" customHeight="1">
      <c r="A215" s="37" t="s">
        <v>222</v>
      </c>
      <c r="B215" s="48">
        <v>545</v>
      </c>
      <c r="C215" s="48">
        <v>1405</v>
      </c>
      <c r="D215" s="48" t="s">
        <v>496</v>
      </c>
      <c r="E215" s="2" t="s">
        <v>429</v>
      </c>
      <c r="S215" s="18" t="s">
        <v>1870</v>
      </c>
      <c r="T215" s="327">
        <v>622</v>
      </c>
      <c r="U215" s="327">
        <v>982</v>
      </c>
      <c r="V215" s="6">
        <v>96</v>
      </c>
    </row>
    <row r="216" spans="1:22" ht="12.75" customHeight="1">
      <c r="A216" s="37" t="s">
        <v>234</v>
      </c>
      <c r="B216" s="48">
        <v>545</v>
      </c>
      <c r="C216" s="48">
        <v>1405</v>
      </c>
      <c r="D216" s="48" t="s">
        <v>496</v>
      </c>
      <c r="E216" s="2" t="s">
        <v>429</v>
      </c>
      <c r="S216" s="18" t="s">
        <v>1871</v>
      </c>
      <c r="T216" s="327">
        <v>622</v>
      </c>
      <c r="U216" s="327">
        <v>1202</v>
      </c>
      <c r="V216" s="6">
        <v>96</v>
      </c>
    </row>
    <row r="217" spans="1:22" ht="12.75" customHeight="1">
      <c r="A217" s="37" t="s">
        <v>246</v>
      </c>
      <c r="B217" s="48">
        <v>545</v>
      </c>
      <c r="C217" s="48">
        <v>1405</v>
      </c>
      <c r="D217" s="48" t="s">
        <v>496</v>
      </c>
      <c r="E217" s="2" t="s">
        <v>429</v>
      </c>
      <c r="S217" s="18" t="s">
        <v>1872</v>
      </c>
      <c r="T217" s="327">
        <v>622</v>
      </c>
      <c r="U217" s="327">
        <v>1404</v>
      </c>
      <c r="V217" s="6">
        <v>96</v>
      </c>
    </row>
    <row r="218" spans="1:22" ht="12.75" customHeight="1">
      <c r="A218" s="37" t="s">
        <v>258</v>
      </c>
      <c r="B218" s="48">
        <v>545</v>
      </c>
      <c r="C218" s="48">
        <v>1405</v>
      </c>
      <c r="D218" s="48" t="s">
        <v>496</v>
      </c>
      <c r="E218" s="2" t="s">
        <v>429</v>
      </c>
      <c r="S218" s="18" t="s">
        <v>1873</v>
      </c>
      <c r="T218" s="327">
        <v>622</v>
      </c>
      <c r="U218" s="327">
        <v>1604</v>
      </c>
      <c r="V218" s="6">
        <v>96</v>
      </c>
    </row>
    <row r="219" spans="1:22" ht="12.75" customHeight="1">
      <c r="A219" s="37" t="s">
        <v>206</v>
      </c>
      <c r="B219" s="48">
        <v>545</v>
      </c>
      <c r="C219" s="48">
        <v>585</v>
      </c>
      <c r="D219" s="48" t="s">
        <v>496</v>
      </c>
      <c r="E219" s="2" t="s">
        <v>429</v>
      </c>
      <c r="S219" s="18" t="s">
        <v>1874</v>
      </c>
      <c r="T219" s="327">
        <v>784</v>
      </c>
      <c r="U219" s="327">
        <v>582</v>
      </c>
      <c r="V219" s="6">
        <v>96</v>
      </c>
    </row>
    <row r="220" spans="1:22" ht="12.75" customHeight="1">
      <c r="A220" s="37" t="s">
        <v>218</v>
      </c>
      <c r="B220" s="48">
        <v>545</v>
      </c>
      <c r="C220" s="48">
        <v>585</v>
      </c>
      <c r="D220" s="48" t="s">
        <v>496</v>
      </c>
      <c r="E220" s="2" t="s">
        <v>429</v>
      </c>
      <c r="S220" s="18" t="s">
        <v>1875</v>
      </c>
      <c r="T220" s="327">
        <v>784</v>
      </c>
      <c r="U220" s="327">
        <v>782</v>
      </c>
      <c r="V220" s="6">
        <v>96</v>
      </c>
    </row>
    <row r="221" spans="1:22" ht="12.75" customHeight="1">
      <c r="A221" s="37" t="s">
        <v>230</v>
      </c>
      <c r="B221" s="48">
        <v>545</v>
      </c>
      <c r="C221" s="48">
        <v>585</v>
      </c>
      <c r="D221" s="48" t="s">
        <v>496</v>
      </c>
      <c r="E221" s="2" t="s">
        <v>429</v>
      </c>
      <c r="S221" s="18" t="s">
        <v>1876</v>
      </c>
      <c r="T221" s="327">
        <v>784</v>
      </c>
      <c r="U221" s="327">
        <v>982</v>
      </c>
      <c r="V221" s="6">
        <v>96</v>
      </c>
    </row>
    <row r="222" spans="1:22" ht="12.75" customHeight="1">
      <c r="A222" s="37" t="s">
        <v>242</v>
      </c>
      <c r="B222" s="48">
        <v>545</v>
      </c>
      <c r="C222" s="48">
        <v>585</v>
      </c>
      <c r="D222" s="48" t="s">
        <v>496</v>
      </c>
      <c r="E222" s="2" t="s">
        <v>429</v>
      </c>
      <c r="S222" s="18" t="s">
        <v>1877</v>
      </c>
      <c r="T222" s="327">
        <v>784</v>
      </c>
      <c r="U222" s="327">
        <v>1202</v>
      </c>
      <c r="V222" s="6">
        <v>96</v>
      </c>
    </row>
    <row r="223" spans="1:22" ht="12.75" customHeight="1">
      <c r="A223" s="37" t="s">
        <v>254</v>
      </c>
      <c r="B223" s="48">
        <v>545</v>
      </c>
      <c r="C223" s="48">
        <v>585</v>
      </c>
      <c r="D223" s="48" t="s">
        <v>496</v>
      </c>
      <c r="E223" s="2" t="s">
        <v>429</v>
      </c>
      <c r="S223" s="18" t="s">
        <v>1878</v>
      </c>
      <c r="T223" s="327">
        <v>784</v>
      </c>
      <c r="U223" s="327">
        <v>1404</v>
      </c>
      <c r="V223" s="6">
        <v>96</v>
      </c>
    </row>
    <row r="224" spans="1:22" ht="12.75" customHeight="1">
      <c r="A224" s="34" t="s">
        <v>125</v>
      </c>
      <c r="B224" s="47">
        <v>599</v>
      </c>
      <c r="C224" s="47">
        <v>837</v>
      </c>
      <c r="D224" s="47" t="s">
        <v>496</v>
      </c>
      <c r="E224" s="2" t="s">
        <v>429</v>
      </c>
      <c r="S224" s="18" t="s">
        <v>1879</v>
      </c>
      <c r="T224" s="327">
        <v>784</v>
      </c>
      <c r="U224" s="327">
        <v>1604</v>
      </c>
      <c r="V224" s="6">
        <v>96</v>
      </c>
    </row>
    <row r="225" spans="1:22" ht="12.75" customHeight="1">
      <c r="A225" s="34" t="s">
        <v>109</v>
      </c>
      <c r="B225" s="47">
        <v>599</v>
      </c>
      <c r="C225" s="47">
        <v>837</v>
      </c>
      <c r="D225" s="47" t="s">
        <v>496</v>
      </c>
      <c r="E225" s="2" t="s">
        <v>429</v>
      </c>
      <c r="S225" s="18" t="s">
        <v>1880</v>
      </c>
      <c r="T225" s="327">
        <v>982</v>
      </c>
      <c r="U225" s="327">
        <v>582</v>
      </c>
      <c r="V225" s="6">
        <v>96</v>
      </c>
    </row>
    <row r="226" spans="1:22" ht="12.75" customHeight="1">
      <c r="A226" s="34" t="s">
        <v>141</v>
      </c>
      <c r="B226" s="47">
        <v>599</v>
      </c>
      <c r="C226" s="47">
        <v>837</v>
      </c>
      <c r="D226" s="47" t="s">
        <v>496</v>
      </c>
      <c r="E226" s="2" t="s">
        <v>429</v>
      </c>
      <c r="S226" s="18" t="s">
        <v>1881</v>
      </c>
      <c r="T226" s="327">
        <v>982</v>
      </c>
      <c r="U226" s="327">
        <v>782</v>
      </c>
      <c r="V226" s="6">
        <v>96</v>
      </c>
    </row>
    <row r="227" spans="1:22" ht="12.75" customHeight="1">
      <c r="A227" s="34" t="s">
        <v>77</v>
      </c>
      <c r="B227" s="47">
        <v>599</v>
      </c>
      <c r="C227" s="47">
        <v>837</v>
      </c>
      <c r="D227" s="47" t="s">
        <v>496</v>
      </c>
      <c r="E227" s="2" t="s">
        <v>429</v>
      </c>
      <c r="S227" s="18" t="s">
        <v>1882</v>
      </c>
      <c r="T227" s="327">
        <v>982</v>
      </c>
      <c r="U227" s="327">
        <v>982</v>
      </c>
      <c r="V227" s="6">
        <v>96</v>
      </c>
    </row>
    <row r="228" spans="1:22" ht="12.75" customHeight="1">
      <c r="A228" s="34" t="s">
        <v>61</v>
      </c>
      <c r="B228" s="47">
        <v>599</v>
      </c>
      <c r="C228" s="47">
        <v>837</v>
      </c>
      <c r="D228" s="47" t="s">
        <v>496</v>
      </c>
      <c r="E228" s="2" t="s">
        <v>429</v>
      </c>
      <c r="S228" s="18" t="s">
        <v>1883</v>
      </c>
      <c r="T228" s="327">
        <v>982</v>
      </c>
      <c r="U228" s="327">
        <v>1202</v>
      </c>
      <c r="V228" s="6">
        <v>96</v>
      </c>
    </row>
    <row r="229" spans="1:22" ht="12.75" customHeight="1">
      <c r="A229" s="34" t="s">
        <v>93</v>
      </c>
      <c r="B229" s="47">
        <v>599</v>
      </c>
      <c r="C229" s="47">
        <v>837</v>
      </c>
      <c r="D229" s="47" t="s">
        <v>496</v>
      </c>
      <c r="E229" s="2" t="s">
        <v>429</v>
      </c>
      <c r="S229" s="18" t="s">
        <v>1884</v>
      </c>
      <c r="T229" s="327">
        <v>982</v>
      </c>
      <c r="U229" s="327">
        <v>1404</v>
      </c>
      <c r="V229" s="6">
        <v>96</v>
      </c>
    </row>
    <row r="230" spans="1:22" ht="12.75" customHeight="1">
      <c r="A230" s="34" t="s">
        <v>157</v>
      </c>
      <c r="B230" s="47">
        <v>599</v>
      </c>
      <c r="C230" s="47">
        <v>837</v>
      </c>
      <c r="D230" s="47" t="s">
        <v>496</v>
      </c>
      <c r="E230" s="2" t="s">
        <v>429</v>
      </c>
      <c r="S230" s="18" t="s">
        <v>1885</v>
      </c>
      <c r="T230" s="327">
        <v>982</v>
      </c>
      <c r="U230" s="327">
        <v>1604</v>
      </c>
      <c r="V230" s="6">
        <v>96</v>
      </c>
    </row>
    <row r="231" spans="1:22" ht="12.75" customHeight="1">
      <c r="A231" s="34" t="s">
        <v>173</v>
      </c>
      <c r="B231" s="47">
        <v>599</v>
      </c>
      <c r="C231" s="47">
        <v>837</v>
      </c>
      <c r="D231" s="47" t="s">
        <v>496</v>
      </c>
      <c r="E231" s="2" t="s">
        <v>429</v>
      </c>
      <c r="S231" s="18" t="s">
        <v>1886</v>
      </c>
      <c r="T231" s="327">
        <v>1340</v>
      </c>
      <c r="U231" s="327">
        <v>582</v>
      </c>
      <c r="V231" s="6">
        <v>96</v>
      </c>
    </row>
    <row r="232" spans="1:22" ht="12.75" customHeight="1">
      <c r="A232" s="37" t="s">
        <v>207</v>
      </c>
      <c r="B232" s="48">
        <v>545</v>
      </c>
      <c r="C232" s="48">
        <v>785</v>
      </c>
      <c r="D232" s="48" t="s">
        <v>496</v>
      </c>
      <c r="E232" s="2" t="s">
        <v>429</v>
      </c>
      <c r="S232" s="18" t="s">
        <v>1887</v>
      </c>
      <c r="T232" s="327">
        <v>1340</v>
      </c>
      <c r="U232" s="327">
        <v>782</v>
      </c>
      <c r="V232" s="6">
        <v>96</v>
      </c>
    </row>
    <row r="233" spans="1:22" ht="12.75" customHeight="1">
      <c r="A233" s="37" t="s">
        <v>219</v>
      </c>
      <c r="B233" s="48">
        <v>545</v>
      </c>
      <c r="C233" s="48">
        <v>785</v>
      </c>
      <c r="D233" s="48" t="s">
        <v>496</v>
      </c>
      <c r="E233" s="2" t="s">
        <v>429</v>
      </c>
      <c r="S233" s="18" t="s">
        <v>1888</v>
      </c>
      <c r="T233" s="327">
        <v>1340</v>
      </c>
      <c r="U233" s="327">
        <v>982</v>
      </c>
      <c r="V233" s="6">
        <v>96</v>
      </c>
    </row>
    <row r="234" spans="1:22" ht="12.75" customHeight="1">
      <c r="A234" s="37" t="s">
        <v>231</v>
      </c>
      <c r="B234" s="48">
        <v>545</v>
      </c>
      <c r="C234" s="48">
        <v>785</v>
      </c>
      <c r="D234" s="48" t="s">
        <v>496</v>
      </c>
      <c r="E234" s="2" t="s">
        <v>429</v>
      </c>
      <c r="S234" s="18" t="s">
        <v>1889</v>
      </c>
      <c r="T234" s="327">
        <v>1340</v>
      </c>
      <c r="U234" s="327">
        <v>1202</v>
      </c>
      <c r="V234" s="6">
        <v>96</v>
      </c>
    </row>
    <row r="235" spans="1:22" ht="12.75" customHeight="1">
      <c r="A235" s="34" t="s">
        <v>189</v>
      </c>
      <c r="B235" s="47">
        <v>599</v>
      </c>
      <c r="C235" s="47">
        <v>837</v>
      </c>
      <c r="D235" s="47" t="s">
        <v>496</v>
      </c>
      <c r="E235" s="2" t="s">
        <v>429</v>
      </c>
      <c r="S235" s="18" t="s">
        <v>1890</v>
      </c>
      <c r="T235" s="327">
        <v>1340</v>
      </c>
      <c r="U235" s="327">
        <v>1404</v>
      </c>
      <c r="V235" s="6">
        <v>96</v>
      </c>
    </row>
    <row r="236" spans="1:22" ht="12.75" customHeight="1">
      <c r="A236" s="37" t="s">
        <v>243</v>
      </c>
      <c r="B236" s="48">
        <v>545</v>
      </c>
      <c r="C236" s="48">
        <v>785</v>
      </c>
      <c r="D236" s="48" t="s">
        <v>496</v>
      </c>
      <c r="E236" s="2" t="s">
        <v>429</v>
      </c>
    </row>
    <row r="237" spans="1:22" ht="12.75" customHeight="1">
      <c r="A237" s="37" t="s">
        <v>255</v>
      </c>
      <c r="B237" s="48">
        <v>545</v>
      </c>
      <c r="C237" s="48">
        <v>785</v>
      </c>
      <c r="D237" s="48" t="s">
        <v>496</v>
      </c>
      <c r="E237" s="2" t="s">
        <v>429</v>
      </c>
    </row>
    <row r="238" spans="1:22" ht="12.75" customHeight="1">
      <c r="A238" s="38" t="s">
        <v>331</v>
      </c>
      <c r="B238" s="41">
        <v>509</v>
      </c>
      <c r="C238" s="41">
        <v>898</v>
      </c>
      <c r="D238" s="41" t="s">
        <v>498</v>
      </c>
      <c r="E238" s="2" t="s">
        <v>431</v>
      </c>
    </row>
    <row r="239" spans="1:22" ht="12.75" customHeight="1">
      <c r="A239" s="38" t="s">
        <v>330</v>
      </c>
      <c r="B239" s="41">
        <v>509</v>
      </c>
      <c r="C239" s="41">
        <v>658</v>
      </c>
      <c r="D239" s="41" t="s">
        <v>498</v>
      </c>
      <c r="E239" s="2" t="s">
        <v>431</v>
      </c>
    </row>
    <row r="240" spans="1:22" ht="12.75" customHeight="1">
      <c r="A240" s="38" t="s">
        <v>315</v>
      </c>
      <c r="B240" s="41">
        <v>604</v>
      </c>
      <c r="C240" s="41">
        <v>633</v>
      </c>
      <c r="D240" s="41" t="s">
        <v>1115</v>
      </c>
      <c r="E240" s="2" t="s">
        <v>430</v>
      </c>
    </row>
    <row r="241" spans="1:5" ht="12.75" customHeight="1">
      <c r="A241" s="38" t="s">
        <v>292</v>
      </c>
      <c r="B241" s="41">
        <v>640</v>
      </c>
      <c r="C241" s="41">
        <v>758</v>
      </c>
      <c r="D241" s="41" t="s">
        <v>1115</v>
      </c>
      <c r="E241" s="2" t="s">
        <v>430</v>
      </c>
    </row>
    <row r="242" spans="1:5" ht="12.75" customHeight="1">
      <c r="A242" s="38" t="s">
        <v>302</v>
      </c>
      <c r="B242" s="41">
        <v>637</v>
      </c>
      <c r="C242" s="41">
        <v>755</v>
      </c>
      <c r="D242" s="41" t="s">
        <v>1115</v>
      </c>
      <c r="E242" s="2" t="s">
        <v>430</v>
      </c>
    </row>
    <row r="243" spans="1:5" ht="12.75" customHeight="1">
      <c r="A243" s="38" t="s">
        <v>326</v>
      </c>
      <c r="B243" s="41">
        <v>595</v>
      </c>
      <c r="C243" s="41">
        <v>739</v>
      </c>
      <c r="D243" s="41" t="s">
        <v>497</v>
      </c>
      <c r="E243" s="2" t="s">
        <v>430</v>
      </c>
    </row>
    <row r="244" spans="1:5" ht="12.75" customHeight="1">
      <c r="A244" s="38" t="s">
        <v>262</v>
      </c>
      <c r="B244" s="41">
        <v>624</v>
      </c>
      <c r="C244" s="41">
        <v>772</v>
      </c>
      <c r="D244" s="41" t="s">
        <v>497</v>
      </c>
      <c r="E244" s="2" t="s">
        <v>430</v>
      </c>
    </row>
    <row r="245" spans="1:5" ht="12.75" customHeight="1">
      <c r="A245" s="38" t="s">
        <v>269</v>
      </c>
      <c r="B245" s="41">
        <v>614</v>
      </c>
      <c r="C245" s="41">
        <v>742</v>
      </c>
      <c r="D245" s="41" t="s">
        <v>1115</v>
      </c>
      <c r="E245" s="2" t="s">
        <v>430</v>
      </c>
    </row>
    <row r="246" spans="1:5" ht="12.75" customHeight="1">
      <c r="A246" s="38" t="s">
        <v>279</v>
      </c>
      <c r="B246" s="41">
        <v>611</v>
      </c>
      <c r="C246" s="41">
        <v>739</v>
      </c>
      <c r="D246" s="41" t="s">
        <v>1115</v>
      </c>
      <c r="E246" s="2" t="s">
        <v>430</v>
      </c>
    </row>
    <row r="247" spans="1:5" ht="12.75" customHeight="1">
      <c r="A247" s="38" t="s">
        <v>316</v>
      </c>
      <c r="B247" s="41">
        <v>604</v>
      </c>
      <c r="C247" s="41">
        <v>883</v>
      </c>
      <c r="D247" s="41" t="s">
        <v>1115</v>
      </c>
      <c r="E247" s="2" t="s">
        <v>430</v>
      </c>
    </row>
    <row r="248" spans="1:5" ht="12.75" customHeight="1">
      <c r="A248" s="38" t="s">
        <v>317</v>
      </c>
      <c r="B248" s="41">
        <v>604</v>
      </c>
      <c r="C248" s="41">
        <v>1233</v>
      </c>
      <c r="D248" s="41" t="s">
        <v>1115</v>
      </c>
      <c r="E248" s="2" t="s">
        <v>430</v>
      </c>
    </row>
    <row r="249" spans="1:5" ht="12.75" customHeight="1">
      <c r="A249" s="38" t="s">
        <v>318</v>
      </c>
      <c r="B249" s="41">
        <v>604</v>
      </c>
      <c r="C249" s="41">
        <v>1383</v>
      </c>
      <c r="D249" s="41" t="s">
        <v>1115</v>
      </c>
      <c r="E249" s="2" t="s">
        <v>430</v>
      </c>
    </row>
    <row r="250" spans="1:5" ht="12.75" customHeight="1">
      <c r="A250" s="38" t="s">
        <v>293</v>
      </c>
      <c r="B250" s="41">
        <v>640</v>
      </c>
      <c r="C250" s="41">
        <v>958</v>
      </c>
      <c r="D250" s="41" t="s">
        <v>1115</v>
      </c>
      <c r="E250" s="2" t="s">
        <v>430</v>
      </c>
    </row>
    <row r="251" spans="1:5" ht="12.75" customHeight="1">
      <c r="A251" s="38" t="s">
        <v>303</v>
      </c>
      <c r="B251" s="41">
        <v>637</v>
      </c>
      <c r="C251" s="41">
        <v>955</v>
      </c>
      <c r="D251" s="41" t="s">
        <v>1115</v>
      </c>
      <c r="E251" s="2" t="s">
        <v>430</v>
      </c>
    </row>
    <row r="252" spans="1:5" ht="12.75" customHeight="1">
      <c r="A252" s="38" t="s">
        <v>263</v>
      </c>
      <c r="B252" s="41">
        <v>624</v>
      </c>
      <c r="C252" s="41">
        <v>972</v>
      </c>
      <c r="D252" s="41" t="s">
        <v>497</v>
      </c>
      <c r="E252" s="2" t="s">
        <v>430</v>
      </c>
    </row>
    <row r="253" spans="1:5" ht="12.75" customHeight="1">
      <c r="A253" s="38" t="s">
        <v>270</v>
      </c>
      <c r="B253" s="41">
        <v>614</v>
      </c>
      <c r="C253" s="41">
        <v>942</v>
      </c>
      <c r="D253" s="41" t="s">
        <v>1115</v>
      </c>
      <c r="E253" s="2" t="s">
        <v>430</v>
      </c>
    </row>
    <row r="254" spans="1:5" ht="12.75" customHeight="1">
      <c r="A254" s="38" t="s">
        <v>280</v>
      </c>
      <c r="B254" s="41">
        <v>611</v>
      </c>
      <c r="C254" s="41">
        <v>939</v>
      </c>
      <c r="D254" s="41" t="s">
        <v>1115</v>
      </c>
      <c r="E254" s="2" t="s">
        <v>430</v>
      </c>
    </row>
    <row r="255" spans="1:5" ht="12.75" customHeight="1">
      <c r="A255" s="38" t="s">
        <v>294</v>
      </c>
      <c r="B255" s="41">
        <v>640</v>
      </c>
      <c r="C255" s="41">
        <v>1178</v>
      </c>
      <c r="D255" s="41" t="s">
        <v>1115</v>
      </c>
      <c r="E255" s="2" t="s">
        <v>430</v>
      </c>
    </row>
    <row r="256" spans="1:5" ht="12.75" customHeight="1">
      <c r="A256" s="38" t="s">
        <v>304</v>
      </c>
      <c r="B256" s="41">
        <v>637</v>
      </c>
      <c r="C256" s="41">
        <v>1175</v>
      </c>
      <c r="D256" s="41" t="s">
        <v>1115</v>
      </c>
      <c r="E256" s="2" t="s">
        <v>430</v>
      </c>
    </row>
    <row r="257" spans="1:5" ht="12.75" customHeight="1">
      <c r="A257" s="38" t="s">
        <v>264</v>
      </c>
      <c r="B257" s="41">
        <v>624</v>
      </c>
      <c r="C257" s="41">
        <v>1192</v>
      </c>
      <c r="D257" s="41" t="s">
        <v>497</v>
      </c>
      <c r="E257" s="2" t="s">
        <v>430</v>
      </c>
    </row>
    <row r="258" spans="1:5" ht="12.75" customHeight="1">
      <c r="A258" s="38" t="s">
        <v>271</v>
      </c>
      <c r="B258" s="41">
        <v>614</v>
      </c>
      <c r="C258" s="41">
        <v>1162</v>
      </c>
      <c r="D258" s="41" t="s">
        <v>1115</v>
      </c>
      <c r="E258" s="2" t="s">
        <v>430</v>
      </c>
    </row>
    <row r="259" spans="1:5" ht="12.75" customHeight="1">
      <c r="A259" s="38" t="s">
        <v>281</v>
      </c>
      <c r="B259" s="41">
        <v>611</v>
      </c>
      <c r="C259" s="41">
        <v>1159</v>
      </c>
      <c r="D259" s="41" t="s">
        <v>1115</v>
      </c>
      <c r="E259" s="2" t="s">
        <v>430</v>
      </c>
    </row>
    <row r="260" spans="1:5" ht="12.75" customHeight="1">
      <c r="A260" s="38" t="s">
        <v>295</v>
      </c>
      <c r="B260" s="41">
        <v>640</v>
      </c>
      <c r="C260" s="41">
        <v>1378</v>
      </c>
      <c r="D260" s="41" t="s">
        <v>1115</v>
      </c>
      <c r="E260" s="2" t="s">
        <v>430</v>
      </c>
    </row>
    <row r="261" spans="1:5" ht="12.75" customHeight="1">
      <c r="A261" s="38" t="s">
        <v>305</v>
      </c>
      <c r="B261" s="41">
        <v>637</v>
      </c>
      <c r="C261" s="41">
        <v>1375</v>
      </c>
      <c r="D261" s="41" t="s">
        <v>1115</v>
      </c>
      <c r="E261" s="2" t="s">
        <v>430</v>
      </c>
    </row>
    <row r="262" spans="1:5" ht="12.75" customHeight="1">
      <c r="A262" s="38" t="s">
        <v>324</v>
      </c>
      <c r="B262" s="41">
        <v>595</v>
      </c>
      <c r="C262" s="41">
        <v>1359</v>
      </c>
      <c r="D262" s="41" t="s">
        <v>497</v>
      </c>
      <c r="E262" s="2" t="s">
        <v>430</v>
      </c>
    </row>
    <row r="263" spans="1:5" ht="12.75" customHeight="1">
      <c r="A263" s="38" t="s">
        <v>272</v>
      </c>
      <c r="B263" s="41">
        <v>614</v>
      </c>
      <c r="C263" s="41">
        <v>1362</v>
      </c>
      <c r="D263" s="41" t="s">
        <v>1115</v>
      </c>
      <c r="E263" s="2" t="s">
        <v>430</v>
      </c>
    </row>
    <row r="264" spans="1:5" ht="12.75" customHeight="1">
      <c r="A264" s="38" t="s">
        <v>282</v>
      </c>
      <c r="B264" s="41">
        <v>611</v>
      </c>
      <c r="C264" s="41">
        <v>1359</v>
      </c>
      <c r="D264" s="41" t="s">
        <v>1115</v>
      </c>
      <c r="E264" s="2" t="s">
        <v>430</v>
      </c>
    </row>
    <row r="265" spans="1:5" ht="12.75" customHeight="1">
      <c r="A265" s="38" t="s">
        <v>341</v>
      </c>
      <c r="B265" s="41">
        <v>635</v>
      </c>
      <c r="C265" s="41">
        <v>1030</v>
      </c>
      <c r="D265" s="41" t="s">
        <v>854</v>
      </c>
      <c r="E265" s="2" t="s">
        <v>432</v>
      </c>
    </row>
    <row r="266" spans="1:5" ht="12.75" customHeight="1">
      <c r="A266" s="38" t="s">
        <v>344</v>
      </c>
      <c r="B266" s="41">
        <v>635</v>
      </c>
      <c r="C266" s="41">
        <v>1250</v>
      </c>
      <c r="D266" s="41" t="s">
        <v>854</v>
      </c>
      <c r="E266" s="2" t="s">
        <v>432</v>
      </c>
    </row>
    <row r="267" spans="1:5" ht="12.75" customHeight="1">
      <c r="A267" s="38" t="s">
        <v>346</v>
      </c>
      <c r="B267" s="41">
        <v>620</v>
      </c>
      <c r="C267" s="41">
        <v>1432</v>
      </c>
      <c r="D267" s="41" t="s">
        <v>496</v>
      </c>
      <c r="E267" s="2" t="s">
        <v>428</v>
      </c>
    </row>
    <row r="268" spans="1:5" ht="12.75" customHeight="1">
      <c r="A268" s="38" t="s">
        <v>504</v>
      </c>
      <c r="B268" s="41">
        <v>635</v>
      </c>
      <c r="C268" s="41">
        <v>1450</v>
      </c>
      <c r="D268" s="41" t="s">
        <v>854</v>
      </c>
      <c r="E268" s="2" t="s">
        <v>432</v>
      </c>
    </row>
    <row r="269" spans="1:5" ht="12.75" customHeight="1">
      <c r="A269" s="38" t="s">
        <v>339</v>
      </c>
      <c r="B269" s="41">
        <v>635</v>
      </c>
      <c r="C269" s="41">
        <v>830</v>
      </c>
      <c r="D269" s="41" t="s">
        <v>854</v>
      </c>
      <c r="E269" s="2" t="s">
        <v>432</v>
      </c>
    </row>
    <row r="270" spans="1:5" ht="12.75" customHeight="1">
      <c r="A270" s="38" t="s">
        <v>332</v>
      </c>
      <c r="B270" s="41">
        <v>609</v>
      </c>
      <c r="C270" s="41">
        <v>998</v>
      </c>
      <c r="D270" s="41" t="s">
        <v>498</v>
      </c>
      <c r="E270" s="2" t="s">
        <v>431</v>
      </c>
    </row>
    <row r="271" spans="1:5" ht="12.75" customHeight="1">
      <c r="A271" s="38" t="s">
        <v>333</v>
      </c>
      <c r="B271" s="41">
        <v>609</v>
      </c>
      <c r="C271" s="41">
        <v>1198</v>
      </c>
      <c r="D271" s="41" t="s">
        <v>498</v>
      </c>
      <c r="E271" s="2" t="s">
        <v>431</v>
      </c>
    </row>
    <row r="272" spans="1:5" ht="12.75" customHeight="1">
      <c r="A272" s="38" t="s">
        <v>319</v>
      </c>
      <c r="B272" s="41">
        <v>704</v>
      </c>
      <c r="C272" s="41">
        <v>633</v>
      </c>
      <c r="D272" s="41" t="s">
        <v>1115</v>
      </c>
      <c r="E272" s="2" t="s">
        <v>430</v>
      </c>
    </row>
    <row r="273" spans="1:5" ht="12.75" customHeight="1">
      <c r="A273" s="38" t="s">
        <v>320</v>
      </c>
      <c r="B273" s="41">
        <v>704</v>
      </c>
      <c r="C273" s="41">
        <v>883</v>
      </c>
      <c r="D273" s="41" t="s">
        <v>1115</v>
      </c>
      <c r="E273" s="2" t="s">
        <v>430</v>
      </c>
    </row>
    <row r="274" spans="1:5" ht="12.75" customHeight="1">
      <c r="A274" s="38" t="s">
        <v>321</v>
      </c>
      <c r="B274" s="41">
        <v>704</v>
      </c>
      <c r="C274" s="41">
        <v>1233</v>
      </c>
      <c r="D274" s="41" t="s">
        <v>1115</v>
      </c>
      <c r="E274" s="2" t="s">
        <v>430</v>
      </c>
    </row>
    <row r="275" spans="1:5" ht="12.75" customHeight="1">
      <c r="A275" s="38" t="s">
        <v>296</v>
      </c>
      <c r="B275" s="41">
        <v>720</v>
      </c>
      <c r="C275" s="41">
        <v>958</v>
      </c>
      <c r="D275" s="41" t="s">
        <v>1115</v>
      </c>
      <c r="E275" s="2" t="s">
        <v>430</v>
      </c>
    </row>
    <row r="276" spans="1:5" ht="12.75" customHeight="1">
      <c r="A276" s="38" t="s">
        <v>306</v>
      </c>
      <c r="B276" s="41">
        <v>717</v>
      </c>
      <c r="C276" s="41">
        <v>955</v>
      </c>
      <c r="D276" s="41" t="s">
        <v>1115</v>
      </c>
      <c r="E276" s="2" t="s">
        <v>430</v>
      </c>
    </row>
    <row r="277" spans="1:5" ht="12.75" customHeight="1">
      <c r="A277" s="38" t="s">
        <v>325</v>
      </c>
      <c r="B277" s="41">
        <v>675</v>
      </c>
      <c r="C277" s="41">
        <v>939</v>
      </c>
      <c r="D277" s="41" t="s">
        <v>497</v>
      </c>
      <c r="E277" s="2" t="s">
        <v>430</v>
      </c>
    </row>
    <row r="278" spans="1:5" ht="12.75" customHeight="1">
      <c r="A278" s="38" t="s">
        <v>273</v>
      </c>
      <c r="B278" s="41">
        <v>694</v>
      </c>
      <c r="C278" s="41">
        <v>942</v>
      </c>
      <c r="D278" s="41" t="s">
        <v>1115</v>
      </c>
      <c r="E278" s="2" t="s">
        <v>430</v>
      </c>
    </row>
    <row r="279" spans="1:5" ht="12.75" customHeight="1">
      <c r="A279" s="38" t="s">
        <v>283</v>
      </c>
      <c r="B279" s="41">
        <v>691</v>
      </c>
      <c r="C279" s="41">
        <v>939</v>
      </c>
      <c r="D279" s="41" t="s">
        <v>1115</v>
      </c>
      <c r="E279" s="2" t="s">
        <v>430</v>
      </c>
    </row>
    <row r="280" spans="1:5" ht="12.75" customHeight="1">
      <c r="A280" s="38" t="s">
        <v>297</v>
      </c>
      <c r="B280" s="41">
        <v>720</v>
      </c>
      <c r="C280" s="41">
        <v>1178</v>
      </c>
      <c r="D280" s="41" t="s">
        <v>1115</v>
      </c>
      <c r="E280" s="2" t="s">
        <v>430</v>
      </c>
    </row>
    <row r="281" spans="1:5" ht="12.75" customHeight="1">
      <c r="A281" s="38" t="s">
        <v>307</v>
      </c>
      <c r="B281" s="41">
        <v>717</v>
      </c>
      <c r="C281" s="41">
        <v>1175</v>
      </c>
      <c r="D281" s="41" t="s">
        <v>1115</v>
      </c>
      <c r="E281" s="2" t="s">
        <v>430</v>
      </c>
    </row>
    <row r="282" spans="1:5" ht="12.75" customHeight="1">
      <c r="A282" s="38" t="s">
        <v>265</v>
      </c>
      <c r="B282" s="41">
        <v>704</v>
      </c>
      <c r="C282" s="41">
        <v>1192</v>
      </c>
      <c r="D282" s="41" t="s">
        <v>497</v>
      </c>
      <c r="E282" s="2" t="s">
        <v>430</v>
      </c>
    </row>
    <row r="283" spans="1:5" ht="12.75" customHeight="1">
      <c r="A283" s="38" t="s">
        <v>274</v>
      </c>
      <c r="B283" s="41">
        <v>694</v>
      </c>
      <c r="C283" s="41">
        <v>1162</v>
      </c>
      <c r="D283" s="41" t="s">
        <v>1115</v>
      </c>
      <c r="E283" s="2" t="s">
        <v>430</v>
      </c>
    </row>
    <row r="284" spans="1:5" ht="12.75" customHeight="1">
      <c r="A284" s="38" t="s">
        <v>284</v>
      </c>
      <c r="B284" s="41">
        <v>691</v>
      </c>
      <c r="C284" s="41">
        <v>1159</v>
      </c>
      <c r="D284" s="41" t="s">
        <v>1115</v>
      </c>
      <c r="E284" s="2" t="s">
        <v>430</v>
      </c>
    </row>
    <row r="285" spans="1:5" ht="12.75" customHeight="1">
      <c r="A285" s="38" t="s">
        <v>342</v>
      </c>
      <c r="B285" s="41">
        <v>735</v>
      </c>
      <c r="C285" s="41">
        <v>1030</v>
      </c>
      <c r="D285" s="41" t="s">
        <v>854</v>
      </c>
      <c r="E285" s="2" t="s">
        <v>432</v>
      </c>
    </row>
    <row r="286" spans="1:5" ht="12.75" customHeight="1">
      <c r="A286" s="34" t="s">
        <v>129</v>
      </c>
      <c r="B286" s="47">
        <v>799</v>
      </c>
      <c r="C286" s="47">
        <v>1037</v>
      </c>
      <c r="D286" s="47" t="s">
        <v>496</v>
      </c>
      <c r="E286" s="2" t="s">
        <v>429</v>
      </c>
    </row>
    <row r="287" spans="1:5" ht="12.75" customHeight="1">
      <c r="A287" s="34" t="s">
        <v>113</v>
      </c>
      <c r="B287" s="47">
        <v>799</v>
      </c>
      <c r="C287" s="47">
        <v>1037</v>
      </c>
      <c r="D287" s="47" t="s">
        <v>496</v>
      </c>
      <c r="E287" s="2" t="s">
        <v>429</v>
      </c>
    </row>
    <row r="288" spans="1:5" ht="12.75" customHeight="1">
      <c r="A288" s="34" t="s">
        <v>145</v>
      </c>
      <c r="B288" s="47">
        <v>799</v>
      </c>
      <c r="C288" s="47">
        <v>1037</v>
      </c>
      <c r="D288" s="47" t="s">
        <v>496</v>
      </c>
      <c r="E288" s="2" t="s">
        <v>429</v>
      </c>
    </row>
    <row r="289" spans="1:5" ht="12.75" customHeight="1">
      <c r="A289" s="34" t="s">
        <v>81</v>
      </c>
      <c r="B289" s="47">
        <v>799</v>
      </c>
      <c r="C289" s="47">
        <v>1037</v>
      </c>
      <c r="D289" s="47" t="s">
        <v>496</v>
      </c>
      <c r="E289" s="2" t="s">
        <v>429</v>
      </c>
    </row>
    <row r="290" spans="1:5" ht="12.75" customHeight="1">
      <c r="A290" s="34" t="s">
        <v>65</v>
      </c>
      <c r="B290" s="47">
        <v>799</v>
      </c>
      <c r="C290" s="47">
        <v>1037</v>
      </c>
      <c r="D290" s="47" t="s">
        <v>496</v>
      </c>
      <c r="E290" s="2" t="s">
        <v>429</v>
      </c>
    </row>
    <row r="291" spans="1:5" ht="12.75" customHeight="1">
      <c r="A291" s="34" t="s">
        <v>97</v>
      </c>
      <c r="B291" s="47">
        <v>799</v>
      </c>
      <c r="C291" s="47">
        <v>1037</v>
      </c>
      <c r="D291" s="47" t="s">
        <v>496</v>
      </c>
      <c r="E291" s="2" t="s">
        <v>429</v>
      </c>
    </row>
    <row r="292" spans="1:5" ht="12.75" customHeight="1">
      <c r="A292" s="34" t="s">
        <v>161</v>
      </c>
      <c r="B292" s="47">
        <v>799</v>
      </c>
      <c r="C292" s="47">
        <v>1037</v>
      </c>
      <c r="D292" s="47" t="s">
        <v>496</v>
      </c>
      <c r="E292" s="2" t="s">
        <v>429</v>
      </c>
    </row>
    <row r="293" spans="1:5" ht="12.75" customHeight="1">
      <c r="A293" s="34" t="s">
        <v>177</v>
      </c>
      <c r="B293" s="47">
        <v>799</v>
      </c>
      <c r="C293" s="47">
        <v>1037</v>
      </c>
      <c r="D293" s="47" t="s">
        <v>496</v>
      </c>
      <c r="E293" s="2" t="s">
        <v>429</v>
      </c>
    </row>
    <row r="294" spans="1:5" ht="12.75" customHeight="1">
      <c r="A294" s="34" t="s">
        <v>193</v>
      </c>
      <c r="B294" s="47">
        <v>799</v>
      </c>
      <c r="C294" s="47">
        <v>1037</v>
      </c>
      <c r="D294" s="47" t="s">
        <v>496</v>
      </c>
      <c r="E294" s="2" t="s">
        <v>429</v>
      </c>
    </row>
    <row r="295" spans="1:5" ht="12.75" customHeight="1">
      <c r="A295" s="34" t="s">
        <v>130</v>
      </c>
      <c r="B295" s="47">
        <v>799</v>
      </c>
      <c r="C295" s="47">
        <v>1257</v>
      </c>
      <c r="D295" s="47" t="s">
        <v>496</v>
      </c>
      <c r="E295" s="2" t="s">
        <v>429</v>
      </c>
    </row>
    <row r="296" spans="1:5" ht="12.75" customHeight="1">
      <c r="A296" s="34" t="s">
        <v>114</v>
      </c>
      <c r="B296" s="47">
        <v>799</v>
      </c>
      <c r="C296" s="47">
        <v>1257</v>
      </c>
      <c r="D296" s="47" t="s">
        <v>496</v>
      </c>
      <c r="E296" s="2" t="s">
        <v>429</v>
      </c>
    </row>
    <row r="297" spans="1:5" ht="12.75" customHeight="1">
      <c r="A297" s="34" t="s">
        <v>146</v>
      </c>
      <c r="B297" s="47">
        <v>799</v>
      </c>
      <c r="C297" s="47">
        <v>1257</v>
      </c>
      <c r="D297" s="47" t="s">
        <v>496</v>
      </c>
      <c r="E297" s="2" t="s">
        <v>429</v>
      </c>
    </row>
    <row r="298" spans="1:5" ht="12.75" customHeight="1">
      <c r="A298" s="34" t="s">
        <v>82</v>
      </c>
      <c r="B298" s="47">
        <v>799</v>
      </c>
      <c r="C298" s="47">
        <v>1257</v>
      </c>
      <c r="D298" s="47" t="s">
        <v>496</v>
      </c>
      <c r="E298" s="2" t="s">
        <v>429</v>
      </c>
    </row>
    <row r="299" spans="1:5" ht="12.75" customHeight="1">
      <c r="A299" s="34" t="s">
        <v>66</v>
      </c>
      <c r="B299" s="47">
        <v>799</v>
      </c>
      <c r="C299" s="47">
        <v>1257</v>
      </c>
      <c r="D299" s="47" t="s">
        <v>496</v>
      </c>
      <c r="E299" s="2" t="s">
        <v>429</v>
      </c>
    </row>
    <row r="300" spans="1:5" ht="12.75" customHeight="1">
      <c r="A300" s="34" t="s">
        <v>98</v>
      </c>
      <c r="B300" s="47">
        <v>799</v>
      </c>
      <c r="C300" s="47">
        <v>1257</v>
      </c>
      <c r="D300" s="47" t="s">
        <v>496</v>
      </c>
      <c r="E300" s="2" t="s">
        <v>429</v>
      </c>
    </row>
    <row r="301" spans="1:5" ht="12.75" customHeight="1">
      <c r="A301" s="34" t="s">
        <v>162</v>
      </c>
      <c r="B301" s="47">
        <v>799</v>
      </c>
      <c r="C301" s="47">
        <v>1257</v>
      </c>
      <c r="D301" s="47" t="s">
        <v>496</v>
      </c>
      <c r="E301" s="2" t="s">
        <v>429</v>
      </c>
    </row>
    <row r="302" spans="1:5" ht="12.75" customHeight="1">
      <c r="A302" s="34" t="s">
        <v>178</v>
      </c>
      <c r="B302" s="47">
        <v>799</v>
      </c>
      <c r="C302" s="47">
        <v>1257</v>
      </c>
      <c r="D302" s="47" t="s">
        <v>496</v>
      </c>
      <c r="E302" s="2" t="s">
        <v>429</v>
      </c>
    </row>
    <row r="303" spans="1:5" ht="12.75" customHeight="1">
      <c r="A303" s="34" t="s">
        <v>194</v>
      </c>
      <c r="B303" s="47">
        <v>799</v>
      </c>
      <c r="C303" s="47">
        <v>1257</v>
      </c>
      <c r="D303" s="47" t="s">
        <v>496</v>
      </c>
      <c r="E303" s="2" t="s">
        <v>429</v>
      </c>
    </row>
    <row r="304" spans="1:5" ht="12.75" customHeight="1">
      <c r="A304" s="34" t="s">
        <v>128</v>
      </c>
      <c r="B304" s="47">
        <v>799</v>
      </c>
      <c r="C304" s="47">
        <v>837</v>
      </c>
      <c r="D304" s="47" t="s">
        <v>496</v>
      </c>
      <c r="E304" s="2" t="s">
        <v>429</v>
      </c>
    </row>
    <row r="305" spans="1:5" ht="12.75" customHeight="1">
      <c r="A305" s="34" t="s">
        <v>112</v>
      </c>
      <c r="B305" s="47">
        <v>799</v>
      </c>
      <c r="C305" s="47">
        <v>837</v>
      </c>
      <c r="D305" s="47" t="s">
        <v>496</v>
      </c>
      <c r="E305" s="2" t="s">
        <v>429</v>
      </c>
    </row>
    <row r="306" spans="1:5" ht="12.75" customHeight="1">
      <c r="A306" s="34" t="s">
        <v>144</v>
      </c>
      <c r="B306" s="47">
        <v>799</v>
      </c>
      <c r="C306" s="47">
        <v>837</v>
      </c>
      <c r="D306" s="47" t="s">
        <v>496</v>
      </c>
      <c r="E306" s="2" t="s">
        <v>429</v>
      </c>
    </row>
    <row r="307" spans="1:5" ht="12.75" customHeight="1">
      <c r="A307" s="34" t="s">
        <v>80</v>
      </c>
      <c r="B307" s="47">
        <v>799</v>
      </c>
      <c r="C307" s="47">
        <v>837</v>
      </c>
      <c r="D307" s="47" t="s">
        <v>496</v>
      </c>
      <c r="E307" s="2" t="s">
        <v>429</v>
      </c>
    </row>
    <row r="308" spans="1:5" ht="12.75" customHeight="1">
      <c r="A308" s="34" t="s">
        <v>64</v>
      </c>
      <c r="B308" s="47">
        <v>799</v>
      </c>
      <c r="C308" s="47">
        <v>837</v>
      </c>
      <c r="D308" s="47" t="s">
        <v>496</v>
      </c>
      <c r="E308" s="2" t="s">
        <v>429</v>
      </c>
    </row>
    <row r="309" spans="1:5" ht="12.75" customHeight="1">
      <c r="A309" s="34" t="s">
        <v>96</v>
      </c>
      <c r="B309" s="47">
        <v>799</v>
      </c>
      <c r="C309" s="47">
        <v>837</v>
      </c>
      <c r="D309" s="47" t="s">
        <v>496</v>
      </c>
      <c r="E309" s="2" t="s">
        <v>429</v>
      </c>
    </row>
    <row r="310" spans="1:5" ht="12.75" customHeight="1">
      <c r="A310" s="34" t="s">
        <v>160</v>
      </c>
      <c r="B310" s="47">
        <v>799</v>
      </c>
      <c r="C310" s="47">
        <v>837</v>
      </c>
      <c r="D310" s="47" t="s">
        <v>496</v>
      </c>
      <c r="E310" s="2" t="s">
        <v>429</v>
      </c>
    </row>
    <row r="311" spans="1:5" ht="12.75" customHeight="1">
      <c r="A311" s="34" t="s">
        <v>176</v>
      </c>
      <c r="B311" s="47">
        <v>799</v>
      </c>
      <c r="C311" s="47">
        <v>837</v>
      </c>
      <c r="D311" s="47" t="s">
        <v>496</v>
      </c>
      <c r="E311" s="2" t="s">
        <v>429</v>
      </c>
    </row>
    <row r="312" spans="1:5" ht="12.75" customHeight="1">
      <c r="A312" s="34" t="s">
        <v>192</v>
      </c>
      <c r="B312" s="47">
        <v>799</v>
      </c>
      <c r="C312" s="47">
        <v>837</v>
      </c>
      <c r="D312" s="47" t="s">
        <v>496</v>
      </c>
      <c r="E312" s="2" t="s">
        <v>429</v>
      </c>
    </row>
    <row r="313" spans="1:5" ht="12.75" customHeight="1">
      <c r="A313" s="38" t="s">
        <v>334</v>
      </c>
      <c r="B313" s="41">
        <v>709</v>
      </c>
      <c r="C313" s="41">
        <v>998</v>
      </c>
      <c r="D313" s="41" t="s">
        <v>498</v>
      </c>
      <c r="E313" s="2" t="s">
        <v>431</v>
      </c>
    </row>
    <row r="314" spans="1:5" ht="12.75" customHeight="1">
      <c r="A314" s="38" t="s">
        <v>335</v>
      </c>
      <c r="B314" s="41">
        <v>709</v>
      </c>
      <c r="C314" s="41">
        <v>1198</v>
      </c>
      <c r="D314" s="41" t="s">
        <v>498</v>
      </c>
      <c r="E314" s="2" t="s">
        <v>431</v>
      </c>
    </row>
    <row r="315" spans="1:5" ht="12.75" customHeight="1">
      <c r="A315" s="38" t="s">
        <v>343</v>
      </c>
      <c r="B315" s="41">
        <v>795</v>
      </c>
      <c r="C315" s="41">
        <v>1030</v>
      </c>
      <c r="D315" s="41" t="s">
        <v>854</v>
      </c>
      <c r="E315" s="2" t="s">
        <v>432</v>
      </c>
    </row>
    <row r="316" spans="1:5" ht="12.75" customHeight="1">
      <c r="A316" s="38" t="s">
        <v>345</v>
      </c>
      <c r="B316" s="41">
        <v>795</v>
      </c>
      <c r="C316" s="41">
        <v>1250</v>
      </c>
      <c r="D316" s="41" t="s">
        <v>854</v>
      </c>
      <c r="E316" s="2" t="s">
        <v>432</v>
      </c>
    </row>
    <row r="317" spans="1:5" ht="12.75" customHeight="1">
      <c r="A317" s="38" t="s">
        <v>298</v>
      </c>
      <c r="B317" s="41">
        <v>800</v>
      </c>
      <c r="C317" s="41">
        <v>1178</v>
      </c>
      <c r="D317" s="41" t="s">
        <v>1115</v>
      </c>
      <c r="E317" s="2" t="s">
        <v>430</v>
      </c>
    </row>
    <row r="318" spans="1:5" ht="12.75" customHeight="1">
      <c r="A318" s="38" t="s">
        <v>308</v>
      </c>
      <c r="B318" s="41">
        <v>797</v>
      </c>
      <c r="C318" s="41">
        <v>1175</v>
      </c>
      <c r="D318" s="41" t="s">
        <v>1115</v>
      </c>
      <c r="E318" s="2" t="s">
        <v>430</v>
      </c>
    </row>
    <row r="319" spans="1:5" ht="12.75" customHeight="1">
      <c r="A319" s="38" t="s">
        <v>275</v>
      </c>
      <c r="B319" s="41">
        <v>774</v>
      </c>
      <c r="C319" s="41">
        <v>1162</v>
      </c>
      <c r="D319" s="41" t="s">
        <v>1115</v>
      </c>
      <c r="E319" s="2" t="s">
        <v>430</v>
      </c>
    </row>
    <row r="320" spans="1:5" ht="12.75" customHeight="1">
      <c r="A320" s="38" t="s">
        <v>285</v>
      </c>
      <c r="B320" s="41">
        <v>771</v>
      </c>
      <c r="C320" s="41">
        <v>1159</v>
      </c>
      <c r="D320" s="41" t="s">
        <v>1115</v>
      </c>
      <c r="E320" s="2" t="s">
        <v>430</v>
      </c>
    </row>
    <row r="321" spans="1:5" ht="12.75" customHeight="1">
      <c r="A321" s="38" t="s">
        <v>286</v>
      </c>
      <c r="B321" s="41">
        <v>771</v>
      </c>
      <c r="C321" s="41">
        <v>1359</v>
      </c>
      <c r="D321" s="41" t="s">
        <v>1115</v>
      </c>
      <c r="E321" s="2" t="s">
        <v>430</v>
      </c>
    </row>
    <row r="322" spans="1:5" ht="12.75" customHeight="1">
      <c r="A322" s="38" t="s">
        <v>505</v>
      </c>
      <c r="B322" s="41">
        <v>612</v>
      </c>
      <c r="C322" s="41">
        <v>1017</v>
      </c>
      <c r="D322" s="41" t="s">
        <v>497</v>
      </c>
      <c r="E322" s="2" t="s">
        <v>430</v>
      </c>
    </row>
    <row r="323" spans="1:5" ht="12.75" customHeight="1">
      <c r="A323" s="38" t="s">
        <v>508</v>
      </c>
      <c r="B323" s="41">
        <v>383</v>
      </c>
      <c r="C323" s="41">
        <v>540</v>
      </c>
      <c r="D323" s="41" t="s">
        <v>497</v>
      </c>
      <c r="E323" s="2" t="s">
        <v>427</v>
      </c>
    </row>
    <row r="324" spans="1:5" ht="12.75" customHeight="1">
      <c r="A324" s="38" t="s">
        <v>509</v>
      </c>
      <c r="B324" s="41">
        <v>383</v>
      </c>
      <c r="C324" s="41">
        <v>740</v>
      </c>
      <c r="D324" s="41" t="s">
        <v>497</v>
      </c>
      <c r="E324" s="2" t="s">
        <v>427</v>
      </c>
    </row>
    <row r="325" spans="1:5" ht="12.75" customHeight="1">
      <c r="A325" s="38" t="s">
        <v>526</v>
      </c>
      <c r="B325" s="41">
        <v>383</v>
      </c>
      <c r="C325" s="41">
        <v>940</v>
      </c>
      <c r="D325" s="41" t="s">
        <v>497</v>
      </c>
      <c r="E325" s="2" t="s">
        <v>427</v>
      </c>
    </row>
    <row r="326" spans="1:5" ht="12.75" customHeight="1">
      <c r="A326" s="38" t="s">
        <v>348</v>
      </c>
      <c r="B326" s="41">
        <v>383</v>
      </c>
      <c r="C326" s="41">
        <v>600</v>
      </c>
      <c r="D326" s="41" t="s">
        <v>497</v>
      </c>
      <c r="E326" s="2" t="s">
        <v>433</v>
      </c>
    </row>
    <row r="327" spans="1:5" ht="12.75" customHeight="1">
      <c r="A327" s="38" t="s">
        <v>533</v>
      </c>
      <c r="B327" s="41">
        <v>383</v>
      </c>
      <c r="C327" s="41">
        <v>593</v>
      </c>
      <c r="D327" s="41" t="s">
        <v>497</v>
      </c>
      <c r="E327" s="2" t="s">
        <v>427</v>
      </c>
    </row>
    <row r="328" spans="1:5" ht="12.75" customHeight="1">
      <c r="A328" s="38" t="s">
        <v>534</v>
      </c>
      <c r="B328" s="41">
        <v>383</v>
      </c>
      <c r="C328" s="41">
        <v>793</v>
      </c>
      <c r="D328" s="41" t="s">
        <v>497</v>
      </c>
      <c r="E328" s="2" t="s">
        <v>427</v>
      </c>
    </row>
    <row r="329" spans="1:5" ht="12.75" customHeight="1">
      <c r="A329" s="38" t="s">
        <v>535</v>
      </c>
      <c r="B329" s="41">
        <v>383</v>
      </c>
      <c r="C329" s="41">
        <v>993</v>
      </c>
      <c r="D329" s="41" t="s">
        <v>497</v>
      </c>
      <c r="E329" s="2" t="s">
        <v>427</v>
      </c>
    </row>
    <row r="330" spans="1:5" ht="12.75" customHeight="1">
      <c r="A330" s="38" t="s">
        <v>510</v>
      </c>
      <c r="B330" s="41">
        <v>493</v>
      </c>
      <c r="C330" s="41">
        <v>740</v>
      </c>
      <c r="D330" s="41" t="s">
        <v>497</v>
      </c>
      <c r="E330" s="2" t="s">
        <v>427</v>
      </c>
    </row>
    <row r="331" spans="1:5" ht="12.75" customHeight="1">
      <c r="A331" s="38" t="s">
        <v>511</v>
      </c>
      <c r="B331" s="41">
        <v>493</v>
      </c>
      <c r="C331" s="41">
        <v>940</v>
      </c>
      <c r="D331" s="41" t="s">
        <v>497</v>
      </c>
      <c r="E331" s="2" t="s">
        <v>427</v>
      </c>
    </row>
    <row r="332" spans="1:5" ht="12.75" customHeight="1">
      <c r="A332" s="38" t="s">
        <v>525</v>
      </c>
      <c r="B332" s="41">
        <v>493</v>
      </c>
      <c r="C332" s="41">
        <v>1160</v>
      </c>
      <c r="D332" s="41" t="s">
        <v>497</v>
      </c>
      <c r="E332" s="2" t="s">
        <v>427</v>
      </c>
    </row>
    <row r="333" spans="1:5" ht="12.75" customHeight="1">
      <c r="A333" s="38" t="s">
        <v>309</v>
      </c>
      <c r="B333" s="41">
        <v>1000</v>
      </c>
      <c r="C333" s="41">
        <v>958</v>
      </c>
      <c r="D333" s="41" t="s">
        <v>1115</v>
      </c>
      <c r="E333" s="2" t="s">
        <v>430</v>
      </c>
    </row>
    <row r="334" spans="1:5" ht="12.75" customHeight="1">
      <c r="A334" s="38" t="s">
        <v>368</v>
      </c>
      <c r="B334" s="41">
        <v>997</v>
      </c>
      <c r="C334" s="41">
        <v>955</v>
      </c>
      <c r="D334" s="41" t="s">
        <v>1115</v>
      </c>
      <c r="E334" s="2" t="s">
        <v>430</v>
      </c>
    </row>
    <row r="335" spans="1:5" ht="12.75" customHeight="1">
      <c r="A335" s="38" t="s">
        <v>287</v>
      </c>
      <c r="B335" s="41">
        <v>974</v>
      </c>
      <c r="C335" s="41">
        <v>942</v>
      </c>
      <c r="D335" s="41" t="s">
        <v>1115</v>
      </c>
      <c r="E335" s="2" t="s">
        <v>430</v>
      </c>
    </row>
    <row r="336" spans="1:5" ht="12.75" customHeight="1">
      <c r="A336" s="38" t="s">
        <v>366</v>
      </c>
      <c r="B336" s="41">
        <v>971</v>
      </c>
      <c r="C336" s="41">
        <v>939</v>
      </c>
      <c r="D336" s="41" t="s">
        <v>1115</v>
      </c>
      <c r="E336" s="2" t="s">
        <v>430</v>
      </c>
    </row>
    <row r="337" spans="1:5" ht="12.75" customHeight="1">
      <c r="A337" s="38" t="s">
        <v>310</v>
      </c>
      <c r="B337" s="41">
        <v>1000</v>
      </c>
      <c r="C337" s="41">
        <v>1178</v>
      </c>
      <c r="D337" s="41" t="s">
        <v>1115</v>
      </c>
      <c r="E337" s="2" t="s">
        <v>430</v>
      </c>
    </row>
    <row r="338" spans="1:5" ht="12.75" customHeight="1">
      <c r="A338" s="38" t="s">
        <v>369</v>
      </c>
      <c r="B338" s="41">
        <v>997</v>
      </c>
      <c r="C338" s="41">
        <v>1175</v>
      </c>
      <c r="D338" s="41" t="s">
        <v>1115</v>
      </c>
      <c r="E338" s="2" t="s">
        <v>430</v>
      </c>
    </row>
    <row r="339" spans="1:5" ht="12.75" customHeight="1">
      <c r="A339" s="38" t="s">
        <v>288</v>
      </c>
      <c r="B339" s="41">
        <v>974</v>
      </c>
      <c r="C339" s="41">
        <v>1162</v>
      </c>
      <c r="D339" s="41" t="s">
        <v>1115</v>
      </c>
      <c r="E339" s="2" t="s">
        <v>430</v>
      </c>
    </row>
    <row r="340" spans="1:5" ht="12.75" customHeight="1">
      <c r="A340" s="38" t="s">
        <v>367</v>
      </c>
      <c r="B340" s="41">
        <v>971</v>
      </c>
      <c r="C340" s="41">
        <v>1159</v>
      </c>
      <c r="D340" s="41" t="s">
        <v>1115</v>
      </c>
      <c r="E340" s="2" t="s">
        <v>430</v>
      </c>
    </row>
    <row r="341" spans="1:5" ht="12.75" customHeight="1">
      <c r="A341" s="38" t="s">
        <v>349</v>
      </c>
      <c r="B341" s="41">
        <v>493</v>
      </c>
      <c r="C341" s="41">
        <v>1000</v>
      </c>
      <c r="D341" s="41" t="s">
        <v>497</v>
      </c>
      <c r="E341" s="2" t="s">
        <v>433</v>
      </c>
    </row>
    <row r="342" spans="1:5" ht="12.75" customHeight="1">
      <c r="A342" s="38" t="s">
        <v>536</v>
      </c>
      <c r="B342" s="41">
        <v>493</v>
      </c>
      <c r="C342" s="41">
        <v>793</v>
      </c>
      <c r="D342" s="41" t="s">
        <v>497</v>
      </c>
      <c r="E342" s="2" t="s">
        <v>427</v>
      </c>
    </row>
    <row r="343" spans="1:5" ht="12.75" customHeight="1">
      <c r="A343" s="38" t="s">
        <v>537</v>
      </c>
      <c r="B343" s="41">
        <v>493</v>
      </c>
      <c r="C343" s="41">
        <v>993</v>
      </c>
      <c r="D343" s="41" t="s">
        <v>497</v>
      </c>
      <c r="E343" s="2" t="s">
        <v>427</v>
      </c>
    </row>
    <row r="344" spans="1:5" ht="12.75" customHeight="1">
      <c r="A344" s="38" t="s">
        <v>538</v>
      </c>
      <c r="B344" s="41">
        <v>493</v>
      </c>
      <c r="C344" s="41">
        <v>1213</v>
      </c>
      <c r="D344" s="41" t="s">
        <v>497</v>
      </c>
      <c r="E344" s="2" t="s">
        <v>427</v>
      </c>
    </row>
    <row r="345" spans="1:5" ht="12.75" customHeight="1">
      <c r="A345" s="38" t="s">
        <v>761</v>
      </c>
      <c r="B345" s="6">
        <v>397</v>
      </c>
      <c r="C345" s="6">
        <v>614</v>
      </c>
      <c r="D345" s="41" t="s">
        <v>497</v>
      </c>
      <c r="E345" s="2" t="s">
        <v>427</v>
      </c>
    </row>
    <row r="346" spans="1:5" ht="12.75" customHeight="1">
      <c r="A346" s="38" t="s">
        <v>762</v>
      </c>
      <c r="B346" s="6">
        <v>507</v>
      </c>
      <c r="C346" s="6">
        <v>814</v>
      </c>
      <c r="D346" s="41" t="s">
        <v>497</v>
      </c>
      <c r="E346" s="2" t="s">
        <v>427</v>
      </c>
    </row>
    <row r="347" spans="1:5" ht="12.75" customHeight="1">
      <c r="A347" s="38" t="s">
        <v>763</v>
      </c>
      <c r="B347" s="6">
        <v>613</v>
      </c>
      <c r="C347" s="6">
        <v>791</v>
      </c>
      <c r="D347" s="41" t="s">
        <v>497</v>
      </c>
      <c r="E347" s="2" t="s">
        <v>427</v>
      </c>
    </row>
    <row r="348" spans="1:5" ht="12.75" customHeight="1">
      <c r="A348" s="38" t="s">
        <v>764</v>
      </c>
      <c r="B348" s="6">
        <v>613</v>
      </c>
      <c r="C348" s="6">
        <v>991</v>
      </c>
      <c r="D348" s="41" t="s">
        <v>497</v>
      </c>
      <c r="E348" s="2" t="s">
        <v>427</v>
      </c>
    </row>
    <row r="349" spans="1:5" ht="12.75" customHeight="1">
      <c r="A349" s="38" t="s">
        <v>765</v>
      </c>
      <c r="B349" s="6">
        <v>613</v>
      </c>
      <c r="C349" s="6">
        <v>1211</v>
      </c>
      <c r="D349" s="41" t="s">
        <v>497</v>
      </c>
      <c r="E349" s="2" t="s">
        <v>427</v>
      </c>
    </row>
    <row r="350" spans="1:5" ht="12.75" customHeight="1">
      <c r="A350" s="38" t="s">
        <v>766</v>
      </c>
      <c r="B350" s="6">
        <v>973</v>
      </c>
      <c r="C350" s="6">
        <v>991</v>
      </c>
      <c r="D350" s="41" t="s">
        <v>497</v>
      </c>
      <c r="E350" s="2" t="s">
        <v>427</v>
      </c>
    </row>
    <row r="351" spans="1:5" ht="12.75" customHeight="1">
      <c r="A351" s="38" t="s">
        <v>767</v>
      </c>
      <c r="B351" s="6">
        <v>973</v>
      </c>
      <c r="C351" s="6">
        <v>1211</v>
      </c>
      <c r="D351" s="41" t="s">
        <v>497</v>
      </c>
      <c r="E351" s="2" t="s">
        <v>427</v>
      </c>
    </row>
    <row r="352" spans="1:5" ht="12.75" customHeight="1">
      <c r="A352" s="38" t="s">
        <v>512</v>
      </c>
      <c r="B352" s="41">
        <v>613</v>
      </c>
      <c r="C352" s="41">
        <v>740</v>
      </c>
      <c r="D352" s="41" t="s">
        <v>497</v>
      </c>
      <c r="E352" s="2" t="s">
        <v>427</v>
      </c>
    </row>
    <row r="353" spans="1:5" ht="12.75" customHeight="1">
      <c r="A353" s="38" t="s">
        <v>513</v>
      </c>
      <c r="B353" s="41">
        <v>613</v>
      </c>
      <c r="C353" s="41">
        <v>940</v>
      </c>
      <c r="D353" s="41" t="s">
        <v>497</v>
      </c>
      <c r="E353" s="2" t="s">
        <v>427</v>
      </c>
    </row>
    <row r="354" spans="1:5" ht="12.75" customHeight="1">
      <c r="A354" s="38" t="s">
        <v>514</v>
      </c>
      <c r="B354" s="41">
        <v>613</v>
      </c>
      <c r="C354" s="41">
        <v>1160</v>
      </c>
      <c r="D354" s="41" t="s">
        <v>497</v>
      </c>
      <c r="E354" s="2" t="s">
        <v>427</v>
      </c>
    </row>
    <row r="355" spans="1:5" ht="12.75" customHeight="1">
      <c r="A355" s="38" t="s">
        <v>515</v>
      </c>
      <c r="B355" s="41">
        <v>613</v>
      </c>
      <c r="C355" s="41">
        <v>1362</v>
      </c>
      <c r="D355" s="41" t="s">
        <v>497</v>
      </c>
      <c r="E355" s="2" t="s">
        <v>427</v>
      </c>
    </row>
    <row r="356" spans="1:5" ht="12.75" customHeight="1">
      <c r="A356" s="38" t="s">
        <v>528</v>
      </c>
      <c r="B356" s="41">
        <v>613</v>
      </c>
      <c r="C356" s="41">
        <v>740</v>
      </c>
      <c r="D356" s="41" t="s">
        <v>497</v>
      </c>
      <c r="E356" s="2" t="s">
        <v>427</v>
      </c>
    </row>
    <row r="357" spans="1:5" ht="12.75" customHeight="1">
      <c r="A357" s="38" t="s">
        <v>350</v>
      </c>
      <c r="B357" s="41">
        <v>613</v>
      </c>
      <c r="C357" s="41">
        <v>800</v>
      </c>
      <c r="D357" s="41" t="s">
        <v>497</v>
      </c>
      <c r="E357" s="2" t="s">
        <v>433</v>
      </c>
    </row>
    <row r="358" spans="1:5" ht="12.75" customHeight="1">
      <c r="A358" s="38" t="s">
        <v>351</v>
      </c>
      <c r="B358" s="41">
        <v>613</v>
      </c>
      <c r="C358" s="41">
        <v>1000</v>
      </c>
      <c r="D358" s="41" t="s">
        <v>497</v>
      </c>
      <c r="E358" s="2" t="s">
        <v>433</v>
      </c>
    </row>
    <row r="359" spans="1:5" ht="12.75" customHeight="1">
      <c r="A359" s="38" t="s">
        <v>352</v>
      </c>
      <c r="B359" s="41">
        <v>613</v>
      </c>
      <c r="C359" s="41">
        <v>1220</v>
      </c>
      <c r="D359" s="41" t="s">
        <v>497</v>
      </c>
      <c r="E359" s="2" t="s">
        <v>433</v>
      </c>
    </row>
    <row r="360" spans="1:5" ht="12.75" customHeight="1">
      <c r="A360" s="38" t="s">
        <v>539</v>
      </c>
      <c r="B360" s="41">
        <v>613</v>
      </c>
      <c r="C360" s="41">
        <v>793</v>
      </c>
      <c r="D360" s="41" t="s">
        <v>497</v>
      </c>
      <c r="E360" s="2" t="s">
        <v>427</v>
      </c>
    </row>
    <row r="361" spans="1:5" ht="12.75" customHeight="1">
      <c r="A361" s="38" t="s">
        <v>540</v>
      </c>
      <c r="B361" s="41">
        <v>613</v>
      </c>
      <c r="C361" s="41">
        <v>993</v>
      </c>
      <c r="D361" s="41" t="s">
        <v>497</v>
      </c>
      <c r="E361" s="2" t="s">
        <v>427</v>
      </c>
    </row>
    <row r="362" spans="1:5" ht="12.75" customHeight="1">
      <c r="A362" s="38" t="s">
        <v>541</v>
      </c>
      <c r="B362" s="41">
        <v>613</v>
      </c>
      <c r="C362" s="41">
        <v>1213</v>
      </c>
      <c r="D362" s="41" t="s">
        <v>497</v>
      </c>
      <c r="E362" s="2" t="s">
        <v>427</v>
      </c>
    </row>
    <row r="363" spans="1:5" ht="12.75" customHeight="1">
      <c r="A363" s="38" t="s">
        <v>542</v>
      </c>
      <c r="B363" s="41">
        <v>613</v>
      </c>
      <c r="C363" s="41">
        <v>1414</v>
      </c>
      <c r="D363" s="41" t="s">
        <v>497</v>
      </c>
      <c r="E363" s="2" t="s">
        <v>427</v>
      </c>
    </row>
    <row r="364" spans="1:5" ht="12.75" customHeight="1">
      <c r="A364" s="38" t="s">
        <v>558</v>
      </c>
      <c r="B364" s="41">
        <v>613</v>
      </c>
      <c r="C364" s="41">
        <v>387</v>
      </c>
      <c r="D364" s="41" t="s">
        <v>497</v>
      </c>
      <c r="E364" s="2" t="s">
        <v>427</v>
      </c>
    </row>
    <row r="365" spans="1:5" ht="12.75" customHeight="1">
      <c r="A365" s="38" t="s">
        <v>553</v>
      </c>
      <c r="B365" s="41">
        <v>613</v>
      </c>
      <c r="C365" s="41">
        <v>740</v>
      </c>
      <c r="D365" s="41" t="s">
        <v>497</v>
      </c>
      <c r="E365" s="2" t="s">
        <v>427</v>
      </c>
    </row>
    <row r="366" spans="1:5" ht="12.75" customHeight="1">
      <c r="A366" s="38" t="s">
        <v>1171</v>
      </c>
      <c r="B366" s="41">
        <v>951</v>
      </c>
      <c r="C366" s="41">
        <v>994</v>
      </c>
      <c r="D366" s="41" t="s">
        <v>356</v>
      </c>
      <c r="E366" s="2" t="s">
        <v>434</v>
      </c>
    </row>
    <row r="367" spans="1:5" ht="12.75" customHeight="1">
      <c r="A367" s="38" t="s">
        <v>1172</v>
      </c>
      <c r="B367" s="41">
        <v>951</v>
      </c>
      <c r="C367" s="41">
        <v>1214</v>
      </c>
      <c r="D367" s="41" t="s">
        <v>356</v>
      </c>
      <c r="E367" s="2" t="s">
        <v>434</v>
      </c>
    </row>
    <row r="368" spans="1:5" ht="12.75" customHeight="1">
      <c r="A368" s="38" t="s">
        <v>1161</v>
      </c>
      <c r="B368" s="41">
        <v>361</v>
      </c>
      <c r="C368" s="41">
        <v>594</v>
      </c>
      <c r="D368" s="41" t="s">
        <v>356</v>
      </c>
      <c r="E368" s="2" t="s">
        <v>434</v>
      </c>
    </row>
    <row r="369" spans="1:5" ht="12.75" customHeight="1">
      <c r="A369" s="38" t="s">
        <v>1162</v>
      </c>
      <c r="B369" s="41">
        <v>361</v>
      </c>
      <c r="C369" s="41">
        <v>794</v>
      </c>
      <c r="D369" s="41" t="s">
        <v>356</v>
      </c>
      <c r="E369" s="2" t="s">
        <v>434</v>
      </c>
    </row>
    <row r="370" spans="1:5" ht="12.75" customHeight="1">
      <c r="A370" s="38" t="s">
        <v>1164</v>
      </c>
      <c r="B370" s="41">
        <v>471</v>
      </c>
      <c r="C370" s="41">
        <v>994</v>
      </c>
      <c r="D370" s="41" t="s">
        <v>356</v>
      </c>
      <c r="E370" s="2" t="s">
        <v>434</v>
      </c>
    </row>
    <row r="371" spans="1:5" ht="12.75" customHeight="1">
      <c r="A371" s="38" t="s">
        <v>1163</v>
      </c>
      <c r="B371" s="41">
        <v>471</v>
      </c>
      <c r="C371" s="41">
        <v>794</v>
      </c>
      <c r="D371" s="41" t="s">
        <v>356</v>
      </c>
      <c r="E371" s="2" t="s">
        <v>434</v>
      </c>
    </row>
    <row r="372" spans="1:5" ht="12.75" customHeight="1">
      <c r="A372" s="38" t="s">
        <v>1166</v>
      </c>
      <c r="B372" s="41">
        <v>591</v>
      </c>
      <c r="C372" s="41">
        <v>994</v>
      </c>
      <c r="D372" s="41" t="s">
        <v>356</v>
      </c>
      <c r="E372" s="2" t="s">
        <v>434</v>
      </c>
    </row>
    <row r="373" spans="1:5" ht="12.75" customHeight="1">
      <c r="A373" s="38" t="s">
        <v>1167</v>
      </c>
      <c r="B373" s="41">
        <v>591</v>
      </c>
      <c r="C373" s="41">
        <v>1214</v>
      </c>
      <c r="D373" s="41" t="s">
        <v>356</v>
      </c>
      <c r="E373" s="2" t="s">
        <v>434</v>
      </c>
    </row>
    <row r="374" spans="1:5" ht="12.75" customHeight="1">
      <c r="A374" s="38" t="s">
        <v>1168</v>
      </c>
      <c r="B374" s="41">
        <v>591</v>
      </c>
      <c r="C374" s="41">
        <v>1414</v>
      </c>
      <c r="D374" s="41" t="s">
        <v>356</v>
      </c>
      <c r="E374" s="2" t="s">
        <v>434</v>
      </c>
    </row>
    <row r="375" spans="1:5" ht="12.75" customHeight="1">
      <c r="A375" s="38" t="s">
        <v>1165</v>
      </c>
      <c r="B375" s="41">
        <v>591</v>
      </c>
      <c r="C375" s="41">
        <v>794</v>
      </c>
      <c r="D375" s="41" t="s">
        <v>356</v>
      </c>
      <c r="E375" s="2" t="s">
        <v>434</v>
      </c>
    </row>
    <row r="376" spans="1:5" ht="12.75" customHeight="1">
      <c r="A376" s="38" t="s">
        <v>1169</v>
      </c>
      <c r="B376" s="41">
        <v>751</v>
      </c>
      <c r="C376" s="41">
        <v>994</v>
      </c>
      <c r="D376" s="41" t="s">
        <v>356</v>
      </c>
      <c r="E376" s="2" t="s">
        <v>434</v>
      </c>
    </row>
    <row r="377" spans="1:5" ht="12.75" customHeight="1">
      <c r="A377" s="38" t="s">
        <v>1170</v>
      </c>
      <c r="B377" s="41">
        <v>751</v>
      </c>
      <c r="C377" s="41">
        <v>1214</v>
      </c>
      <c r="D377" s="41" t="s">
        <v>356</v>
      </c>
      <c r="E377" s="2" t="s">
        <v>434</v>
      </c>
    </row>
    <row r="378" spans="1:5" ht="12.75" customHeight="1">
      <c r="A378" s="303" t="s">
        <v>1197</v>
      </c>
      <c r="B378" s="179">
        <v>951</v>
      </c>
      <c r="C378" s="179">
        <v>994</v>
      </c>
      <c r="D378" s="41" t="s">
        <v>356</v>
      </c>
      <c r="E378" s="2" t="s">
        <v>434</v>
      </c>
    </row>
    <row r="379" spans="1:5" ht="12.75" customHeight="1">
      <c r="A379" s="303" t="s">
        <v>1198</v>
      </c>
      <c r="B379" s="179">
        <v>951</v>
      </c>
      <c r="C379" s="179">
        <v>1214</v>
      </c>
      <c r="D379" s="41" t="s">
        <v>356</v>
      </c>
      <c r="E379" s="2" t="s">
        <v>434</v>
      </c>
    </row>
    <row r="380" spans="1:5" ht="12.75" customHeight="1">
      <c r="A380" s="303" t="s">
        <v>1187</v>
      </c>
      <c r="B380" s="179">
        <v>361</v>
      </c>
      <c r="C380" s="179">
        <v>594</v>
      </c>
      <c r="D380" s="41" t="s">
        <v>356</v>
      </c>
      <c r="E380" s="2" t="s">
        <v>434</v>
      </c>
    </row>
    <row r="381" spans="1:5" ht="12.75" customHeight="1">
      <c r="A381" s="303" t="s">
        <v>1188</v>
      </c>
      <c r="B381" s="179">
        <v>361</v>
      </c>
      <c r="C381" s="179">
        <v>794</v>
      </c>
      <c r="D381" s="41" t="s">
        <v>356</v>
      </c>
      <c r="E381" s="2" t="s">
        <v>434</v>
      </c>
    </row>
    <row r="382" spans="1:5" ht="12.75" customHeight="1">
      <c r="A382" s="303" t="s">
        <v>1190</v>
      </c>
      <c r="B382" s="179">
        <v>471</v>
      </c>
      <c r="C382" s="179">
        <v>994</v>
      </c>
      <c r="D382" s="41" t="s">
        <v>356</v>
      </c>
      <c r="E382" s="2" t="s">
        <v>434</v>
      </c>
    </row>
    <row r="383" spans="1:5" ht="12.75" customHeight="1">
      <c r="A383" s="303" t="s">
        <v>1189</v>
      </c>
      <c r="B383" s="179">
        <v>471</v>
      </c>
      <c r="C383" s="179">
        <v>794</v>
      </c>
      <c r="D383" s="41" t="s">
        <v>356</v>
      </c>
      <c r="E383" s="2" t="s">
        <v>434</v>
      </c>
    </row>
    <row r="384" spans="1:5" ht="12.75" customHeight="1">
      <c r="A384" s="303" t="s">
        <v>1192</v>
      </c>
      <c r="B384" s="179">
        <v>591</v>
      </c>
      <c r="C384" s="179">
        <v>994</v>
      </c>
      <c r="D384" s="41" t="s">
        <v>356</v>
      </c>
      <c r="E384" s="2" t="s">
        <v>434</v>
      </c>
    </row>
    <row r="385" spans="1:5" ht="12.75" customHeight="1">
      <c r="A385" s="303" t="s">
        <v>1193</v>
      </c>
      <c r="B385" s="179">
        <v>591</v>
      </c>
      <c r="C385" s="179">
        <v>1214</v>
      </c>
      <c r="D385" s="41" t="s">
        <v>356</v>
      </c>
      <c r="E385" s="2" t="s">
        <v>434</v>
      </c>
    </row>
    <row r="386" spans="1:5" ht="12.75" customHeight="1">
      <c r="A386" s="303" t="s">
        <v>1194</v>
      </c>
      <c r="B386" s="179">
        <v>591</v>
      </c>
      <c r="C386" s="179">
        <v>1414</v>
      </c>
      <c r="D386" s="41" t="s">
        <v>356</v>
      </c>
      <c r="E386" s="2" t="s">
        <v>434</v>
      </c>
    </row>
    <row r="387" spans="1:5" ht="12.75" customHeight="1">
      <c r="A387" s="303" t="s">
        <v>1191</v>
      </c>
      <c r="B387" s="179">
        <v>591</v>
      </c>
      <c r="C387" s="179">
        <v>794</v>
      </c>
      <c r="D387" s="41" t="s">
        <v>356</v>
      </c>
      <c r="E387" s="2" t="s">
        <v>434</v>
      </c>
    </row>
    <row r="388" spans="1:5" ht="12.75" customHeight="1">
      <c r="A388" s="303" t="s">
        <v>1195</v>
      </c>
      <c r="B388" s="179">
        <v>751</v>
      </c>
      <c r="C388" s="179">
        <v>994</v>
      </c>
      <c r="D388" s="41" t="s">
        <v>356</v>
      </c>
      <c r="E388" s="2" t="s">
        <v>434</v>
      </c>
    </row>
    <row r="389" spans="1:5" ht="12.75" customHeight="1">
      <c r="A389" s="303" t="s">
        <v>1196</v>
      </c>
      <c r="B389" s="179">
        <v>751</v>
      </c>
      <c r="C389" s="179">
        <v>1214</v>
      </c>
      <c r="D389" s="41" t="s">
        <v>356</v>
      </c>
      <c r="E389" s="2" t="s">
        <v>434</v>
      </c>
    </row>
    <row r="390" spans="1:5" ht="12.75" customHeight="1">
      <c r="A390" s="303" t="s">
        <v>1184</v>
      </c>
      <c r="B390" s="179">
        <v>969</v>
      </c>
      <c r="C390" s="179">
        <v>1008</v>
      </c>
      <c r="D390" s="179">
        <v>96</v>
      </c>
      <c r="E390" s="2" t="s">
        <v>434</v>
      </c>
    </row>
    <row r="391" spans="1:5" ht="12.75" customHeight="1">
      <c r="A391" s="303" t="s">
        <v>1185</v>
      </c>
      <c r="B391" s="179">
        <v>969</v>
      </c>
      <c r="C391" s="179">
        <v>1228</v>
      </c>
      <c r="D391" s="179">
        <v>96</v>
      </c>
      <c r="E391" s="2" t="s">
        <v>434</v>
      </c>
    </row>
    <row r="392" spans="1:5" ht="12.75" customHeight="1">
      <c r="A392" s="38" t="s">
        <v>1174</v>
      </c>
      <c r="B392" s="41">
        <v>379</v>
      </c>
      <c r="C392" s="41">
        <v>608</v>
      </c>
      <c r="D392" s="41">
        <v>96</v>
      </c>
      <c r="E392" s="2" t="s">
        <v>434</v>
      </c>
    </row>
    <row r="393" spans="1:5" ht="12.75" customHeight="1">
      <c r="A393" s="38" t="s">
        <v>1175</v>
      </c>
      <c r="B393" s="41">
        <v>379</v>
      </c>
      <c r="C393" s="41">
        <v>808</v>
      </c>
      <c r="D393" s="41">
        <v>96</v>
      </c>
      <c r="E393" s="2" t="s">
        <v>434</v>
      </c>
    </row>
    <row r="394" spans="1:5" ht="12.75" customHeight="1">
      <c r="A394" s="303" t="s">
        <v>1177</v>
      </c>
      <c r="B394" s="179">
        <v>489</v>
      </c>
      <c r="C394" s="179">
        <v>1008</v>
      </c>
      <c r="D394" s="179">
        <v>96</v>
      </c>
      <c r="E394" s="2" t="s">
        <v>434</v>
      </c>
    </row>
    <row r="395" spans="1:5" ht="12.75" customHeight="1">
      <c r="A395" s="303" t="s">
        <v>1176</v>
      </c>
      <c r="B395" s="179">
        <v>489</v>
      </c>
      <c r="C395" s="179">
        <v>808</v>
      </c>
      <c r="D395" s="179">
        <v>96</v>
      </c>
      <c r="E395" s="2" t="s">
        <v>434</v>
      </c>
    </row>
    <row r="396" spans="1:5" ht="12.75" customHeight="1">
      <c r="A396" s="303" t="s">
        <v>1179</v>
      </c>
      <c r="B396" s="179">
        <v>609</v>
      </c>
      <c r="C396" s="179">
        <v>1008</v>
      </c>
      <c r="D396" s="179">
        <v>96</v>
      </c>
      <c r="E396" s="2" t="s">
        <v>434</v>
      </c>
    </row>
    <row r="397" spans="1:5" ht="12.75" customHeight="1">
      <c r="A397" s="303" t="s">
        <v>1180</v>
      </c>
      <c r="B397" s="179">
        <v>609</v>
      </c>
      <c r="C397" s="179">
        <v>1228</v>
      </c>
      <c r="D397" s="179">
        <v>96</v>
      </c>
      <c r="E397" s="2" t="s">
        <v>434</v>
      </c>
    </row>
    <row r="398" spans="1:5" ht="12.75" customHeight="1">
      <c r="A398" s="303" t="s">
        <v>1181</v>
      </c>
      <c r="B398" s="179">
        <v>609</v>
      </c>
      <c r="C398" s="179">
        <v>1428</v>
      </c>
      <c r="D398" s="179">
        <v>96</v>
      </c>
      <c r="E398" s="2" t="s">
        <v>434</v>
      </c>
    </row>
    <row r="399" spans="1:5" ht="12.75" customHeight="1">
      <c r="A399" s="303" t="s">
        <v>1178</v>
      </c>
      <c r="B399" s="179">
        <v>609</v>
      </c>
      <c r="C399" s="179">
        <v>808</v>
      </c>
      <c r="D399" s="179">
        <v>96</v>
      </c>
      <c r="E399" s="2" t="s">
        <v>434</v>
      </c>
    </row>
    <row r="400" spans="1:5" ht="12.75" customHeight="1">
      <c r="A400" s="303" t="s">
        <v>1182</v>
      </c>
      <c r="B400" s="179">
        <v>769</v>
      </c>
      <c r="C400" s="179">
        <v>1008</v>
      </c>
      <c r="D400" s="179">
        <v>96</v>
      </c>
      <c r="E400" s="2" t="s">
        <v>434</v>
      </c>
    </row>
    <row r="401" spans="1:5" ht="12.75" customHeight="1">
      <c r="A401" s="303" t="s">
        <v>1183</v>
      </c>
      <c r="B401" s="179">
        <v>769</v>
      </c>
      <c r="C401" s="179">
        <v>1228</v>
      </c>
      <c r="D401" s="179">
        <v>96</v>
      </c>
      <c r="E401" s="2" t="s">
        <v>434</v>
      </c>
    </row>
    <row r="402" spans="1:5" ht="12.75" customHeight="1">
      <c r="A402" s="303" t="s">
        <v>1210</v>
      </c>
      <c r="B402" s="179">
        <v>969</v>
      </c>
      <c r="C402" s="179">
        <v>1008</v>
      </c>
      <c r="D402" s="179">
        <v>96</v>
      </c>
      <c r="E402" s="2" t="s">
        <v>434</v>
      </c>
    </row>
    <row r="403" spans="1:5" ht="12.75" customHeight="1">
      <c r="A403" s="303" t="s">
        <v>1211</v>
      </c>
      <c r="B403" s="179">
        <v>969</v>
      </c>
      <c r="C403" s="179">
        <v>1228</v>
      </c>
      <c r="D403" s="179">
        <v>96</v>
      </c>
      <c r="E403" s="2" t="s">
        <v>434</v>
      </c>
    </row>
    <row r="404" spans="1:5" ht="12.75" customHeight="1">
      <c r="A404" s="303" t="s">
        <v>1200</v>
      </c>
      <c r="B404" s="179">
        <v>379</v>
      </c>
      <c r="C404" s="179">
        <v>608</v>
      </c>
      <c r="D404" s="179">
        <v>96</v>
      </c>
      <c r="E404" s="2" t="s">
        <v>434</v>
      </c>
    </row>
    <row r="405" spans="1:5" ht="12.75" customHeight="1">
      <c r="A405" s="303" t="s">
        <v>1201</v>
      </c>
      <c r="B405" s="179">
        <v>379</v>
      </c>
      <c r="C405" s="179">
        <v>808</v>
      </c>
      <c r="D405" s="179">
        <v>96</v>
      </c>
      <c r="E405" s="2" t="s">
        <v>434</v>
      </c>
    </row>
    <row r="406" spans="1:5" ht="12.75" customHeight="1">
      <c r="A406" s="303" t="s">
        <v>1203</v>
      </c>
      <c r="B406" s="179">
        <v>489</v>
      </c>
      <c r="C406" s="179">
        <v>1008</v>
      </c>
      <c r="D406" s="179">
        <v>96</v>
      </c>
      <c r="E406" s="2" t="s">
        <v>434</v>
      </c>
    </row>
    <row r="407" spans="1:5" ht="12.75" customHeight="1">
      <c r="A407" s="303" t="s">
        <v>1202</v>
      </c>
      <c r="B407" s="179">
        <v>489</v>
      </c>
      <c r="C407" s="179">
        <v>808</v>
      </c>
      <c r="D407" s="179">
        <v>96</v>
      </c>
      <c r="E407" s="2" t="s">
        <v>434</v>
      </c>
    </row>
    <row r="408" spans="1:5" ht="12.75" customHeight="1">
      <c r="A408" s="303" t="s">
        <v>1205</v>
      </c>
      <c r="B408" s="179">
        <v>609</v>
      </c>
      <c r="C408" s="179">
        <v>1008</v>
      </c>
      <c r="D408" s="179">
        <v>96</v>
      </c>
      <c r="E408" s="2" t="s">
        <v>434</v>
      </c>
    </row>
    <row r="409" spans="1:5" ht="12.75" customHeight="1">
      <c r="A409" s="303" t="s">
        <v>1206</v>
      </c>
      <c r="B409" s="179">
        <v>609</v>
      </c>
      <c r="C409" s="179">
        <v>1228</v>
      </c>
      <c r="D409" s="179">
        <v>96</v>
      </c>
      <c r="E409" s="2" t="s">
        <v>434</v>
      </c>
    </row>
    <row r="410" spans="1:5" ht="12.75" customHeight="1">
      <c r="A410" s="303" t="s">
        <v>1207</v>
      </c>
      <c r="B410" s="179">
        <v>609</v>
      </c>
      <c r="C410" s="179">
        <v>1428</v>
      </c>
      <c r="D410" s="179">
        <v>96</v>
      </c>
      <c r="E410" s="2" t="s">
        <v>434</v>
      </c>
    </row>
    <row r="411" spans="1:5" ht="12.75" customHeight="1">
      <c r="A411" s="303" t="s">
        <v>1204</v>
      </c>
      <c r="B411" s="179">
        <v>609</v>
      </c>
      <c r="C411" s="179">
        <v>808</v>
      </c>
      <c r="D411" s="179">
        <v>96</v>
      </c>
      <c r="E411" s="2" t="s">
        <v>434</v>
      </c>
    </row>
    <row r="412" spans="1:5" ht="12.75" customHeight="1">
      <c r="A412" s="303" t="s">
        <v>1208</v>
      </c>
      <c r="B412" s="179">
        <v>769</v>
      </c>
      <c r="C412" s="179">
        <v>1008</v>
      </c>
      <c r="D412" s="179">
        <v>96</v>
      </c>
      <c r="E412" s="2" t="s">
        <v>434</v>
      </c>
    </row>
    <row r="413" spans="1:5" ht="12.75" customHeight="1">
      <c r="A413" s="303" t="s">
        <v>1209</v>
      </c>
      <c r="B413" s="179">
        <v>769</v>
      </c>
      <c r="C413" s="179">
        <v>1228</v>
      </c>
      <c r="D413" s="179">
        <v>96</v>
      </c>
      <c r="E413" s="2" t="s">
        <v>434</v>
      </c>
    </row>
    <row r="414" spans="1:5" ht="12.75" customHeight="1">
      <c r="A414" s="38" t="s">
        <v>1856</v>
      </c>
      <c r="B414" s="10">
        <v>361</v>
      </c>
      <c r="C414" s="10">
        <v>994</v>
      </c>
      <c r="D414" s="10" t="s">
        <v>356</v>
      </c>
      <c r="E414" s="2" t="s">
        <v>434</v>
      </c>
    </row>
    <row r="415" spans="1:5" ht="12.75" customHeight="1">
      <c r="A415" s="38" t="s">
        <v>1857</v>
      </c>
      <c r="B415" s="10">
        <v>471</v>
      </c>
      <c r="C415" s="10">
        <v>1214</v>
      </c>
      <c r="D415" s="10" t="s">
        <v>356</v>
      </c>
      <c r="E415" s="2" t="s">
        <v>434</v>
      </c>
    </row>
    <row r="416" spans="1:5" ht="12.75" customHeight="1">
      <c r="A416" s="38" t="s">
        <v>1858</v>
      </c>
      <c r="B416" s="10">
        <v>379</v>
      </c>
      <c r="C416" s="10">
        <v>1008</v>
      </c>
      <c r="D416" s="10">
        <v>96</v>
      </c>
      <c r="E416" s="2" t="s">
        <v>434</v>
      </c>
    </row>
    <row r="417" spans="1:5" ht="12.75" customHeight="1">
      <c r="A417" s="38" t="s">
        <v>1859</v>
      </c>
      <c r="B417" s="10">
        <v>489</v>
      </c>
      <c r="C417" s="10">
        <v>1228</v>
      </c>
      <c r="D417" s="10">
        <v>96</v>
      </c>
      <c r="E417" s="2" t="s">
        <v>434</v>
      </c>
    </row>
    <row r="418" spans="1:5" ht="12.75" customHeight="1">
      <c r="A418" s="38" t="s">
        <v>532</v>
      </c>
      <c r="B418" s="41">
        <v>775</v>
      </c>
      <c r="C418" s="41">
        <v>740</v>
      </c>
      <c r="D418" s="41" t="s">
        <v>497</v>
      </c>
      <c r="E418" s="2" t="s">
        <v>427</v>
      </c>
    </row>
    <row r="419" spans="1:5" ht="12.75" customHeight="1">
      <c r="A419" s="38" t="s">
        <v>516</v>
      </c>
      <c r="B419" s="41">
        <v>775</v>
      </c>
      <c r="C419" s="41">
        <v>940</v>
      </c>
      <c r="D419" s="41" t="s">
        <v>497</v>
      </c>
      <c r="E419" s="2" t="s">
        <v>427</v>
      </c>
    </row>
    <row r="420" spans="1:5" ht="12.75" customHeight="1">
      <c r="A420" s="38" t="s">
        <v>517</v>
      </c>
      <c r="B420" s="41">
        <v>775</v>
      </c>
      <c r="C420" s="41">
        <v>1160</v>
      </c>
      <c r="D420" s="41" t="s">
        <v>497</v>
      </c>
      <c r="E420" s="2" t="s">
        <v>427</v>
      </c>
    </row>
    <row r="421" spans="1:5" ht="12.75" customHeight="1">
      <c r="A421" s="38" t="s">
        <v>518</v>
      </c>
      <c r="B421" s="41">
        <v>775</v>
      </c>
      <c r="C421" s="41">
        <v>1362</v>
      </c>
      <c r="D421" s="41" t="s">
        <v>497</v>
      </c>
      <c r="E421" s="2" t="s">
        <v>427</v>
      </c>
    </row>
    <row r="422" spans="1:5" ht="12.75" customHeight="1">
      <c r="A422" s="38" t="s">
        <v>529</v>
      </c>
      <c r="B422" s="41">
        <v>775</v>
      </c>
      <c r="C422" s="41">
        <v>740</v>
      </c>
      <c r="D422" s="41" t="s">
        <v>497</v>
      </c>
      <c r="E422" s="2" t="s">
        <v>427</v>
      </c>
    </row>
    <row r="423" spans="1:5" ht="12.75" customHeight="1">
      <c r="A423" s="38" t="s">
        <v>543</v>
      </c>
      <c r="B423" s="41">
        <v>775</v>
      </c>
      <c r="C423" s="41">
        <v>793</v>
      </c>
      <c r="D423" s="41" t="s">
        <v>497</v>
      </c>
      <c r="E423" s="2" t="s">
        <v>427</v>
      </c>
    </row>
    <row r="424" spans="1:5" ht="12.75" customHeight="1">
      <c r="A424" s="38" t="s">
        <v>544</v>
      </c>
      <c r="B424" s="41">
        <v>775</v>
      </c>
      <c r="C424" s="41">
        <v>993</v>
      </c>
      <c r="D424" s="41" t="s">
        <v>497</v>
      </c>
      <c r="E424" s="2" t="s">
        <v>427</v>
      </c>
    </row>
    <row r="425" spans="1:5" ht="12.75" customHeight="1">
      <c r="A425" s="38" t="s">
        <v>545</v>
      </c>
      <c r="B425" s="41">
        <v>775</v>
      </c>
      <c r="C425" s="41">
        <v>1213</v>
      </c>
      <c r="D425" s="41" t="s">
        <v>497</v>
      </c>
      <c r="E425" s="2" t="s">
        <v>427</v>
      </c>
    </row>
    <row r="426" spans="1:5" ht="12.75" customHeight="1">
      <c r="A426" s="38" t="s">
        <v>546</v>
      </c>
      <c r="B426" s="41">
        <v>775</v>
      </c>
      <c r="C426" s="41">
        <v>1414</v>
      </c>
      <c r="D426" s="41" t="s">
        <v>497</v>
      </c>
      <c r="E426" s="2" t="s">
        <v>427</v>
      </c>
    </row>
    <row r="427" spans="1:5" ht="12.75" customHeight="1">
      <c r="A427" s="38" t="s">
        <v>559</v>
      </c>
      <c r="B427" s="41">
        <v>775</v>
      </c>
      <c r="C427" s="41">
        <v>387</v>
      </c>
      <c r="D427" s="41" t="s">
        <v>497</v>
      </c>
      <c r="E427" s="2" t="s">
        <v>427</v>
      </c>
    </row>
    <row r="428" spans="1:5" ht="12.75" customHeight="1">
      <c r="A428" s="38" t="s">
        <v>554</v>
      </c>
      <c r="B428" s="41">
        <v>775</v>
      </c>
      <c r="C428" s="41">
        <v>740</v>
      </c>
      <c r="D428" s="41" t="s">
        <v>497</v>
      </c>
      <c r="E428" s="2" t="s">
        <v>427</v>
      </c>
    </row>
    <row r="429" spans="1:5" ht="12.75" customHeight="1">
      <c r="A429" s="38" t="s">
        <v>519</v>
      </c>
      <c r="B429" s="41">
        <v>973</v>
      </c>
      <c r="C429" s="41">
        <v>940</v>
      </c>
      <c r="D429" s="41" t="s">
        <v>497</v>
      </c>
      <c r="E429" s="2" t="s">
        <v>427</v>
      </c>
    </row>
    <row r="430" spans="1:5" ht="12.75" customHeight="1">
      <c r="A430" s="38" t="s">
        <v>520</v>
      </c>
      <c r="B430" s="41">
        <v>973</v>
      </c>
      <c r="C430" s="41">
        <v>1160</v>
      </c>
      <c r="D430" s="41" t="s">
        <v>497</v>
      </c>
      <c r="E430" s="2" t="s">
        <v>427</v>
      </c>
    </row>
    <row r="431" spans="1:5" ht="12.75" customHeight="1">
      <c r="A431" s="38" t="s">
        <v>521</v>
      </c>
      <c r="B431" s="41">
        <v>973</v>
      </c>
      <c r="C431" s="41">
        <v>1362</v>
      </c>
      <c r="D431" s="41" t="s">
        <v>497</v>
      </c>
      <c r="E431" s="2" t="s">
        <v>427</v>
      </c>
    </row>
    <row r="432" spans="1:5" ht="12.75" customHeight="1">
      <c r="A432" s="38" t="s">
        <v>530</v>
      </c>
      <c r="B432" s="41">
        <v>973</v>
      </c>
      <c r="C432" s="41">
        <v>740</v>
      </c>
      <c r="D432" s="41" t="s">
        <v>497</v>
      </c>
      <c r="E432" s="2" t="s">
        <v>427</v>
      </c>
    </row>
    <row r="433" spans="1:5" ht="12.75" customHeight="1">
      <c r="A433" s="38" t="s">
        <v>547</v>
      </c>
      <c r="B433" s="41">
        <v>973</v>
      </c>
      <c r="C433" s="41">
        <v>993</v>
      </c>
      <c r="D433" s="41" t="s">
        <v>497</v>
      </c>
      <c r="E433" s="2" t="s">
        <v>427</v>
      </c>
    </row>
    <row r="434" spans="1:5" ht="12.75" customHeight="1">
      <c r="A434" s="38" t="s">
        <v>548</v>
      </c>
      <c r="B434" s="41">
        <v>973</v>
      </c>
      <c r="C434" s="41">
        <v>1213</v>
      </c>
      <c r="D434" s="41" t="s">
        <v>497</v>
      </c>
      <c r="E434" s="2" t="s">
        <v>427</v>
      </c>
    </row>
    <row r="435" spans="1:5" ht="12.75" customHeight="1">
      <c r="A435" s="38" t="s">
        <v>549</v>
      </c>
      <c r="B435" s="41">
        <v>973</v>
      </c>
      <c r="C435" s="41">
        <v>1414</v>
      </c>
      <c r="D435" s="41" t="s">
        <v>497</v>
      </c>
      <c r="E435" s="2" t="s">
        <v>427</v>
      </c>
    </row>
    <row r="436" spans="1:5" ht="12.75" customHeight="1">
      <c r="A436" s="38" t="s">
        <v>560</v>
      </c>
      <c r="B436" s="41">
        <v>973</v>
      </c>
      <c r="C436" s="41">
        <v>387</v>
      </c>
      <c r="D436" s="41" t="s">
        <v>497</v>
      </c>
      <c r="E436" s="2" t="s">
        <v>427</v>
      </c>
    </row>
    <row r="437" spans="1:5" ht="12.75" customHeight="1">
      <c r="A437" s="38" t="s">
        <v>555</v>
      </c>
      <c r="B437" s="41">
        <v>973</v>
      </c>
      <c r="C437" s="41">
        <v>740</v>
      </c>
      <c r="D437" s="41" t="s">
        <v>497</v>
      </c>
      <c r="E437" s="2" t="s">
        <v>427</v>
      </c>
    </row>
    <row r="438" spans="1:5" ht="12.75" customHeight="1">
      <c r="A438" s="38" t="s">
        <v>527</v>
      </c>
      <c r="B438" s="41">
        <v>1173</v>
      </c>
      <c r="C438" s="41">
        <v>740</v>
      </c>
      <c r="D438" s="41" t="s">
        <v>497</v>
      </c>
      <c r="E438" s="2" t="s">
        <v>427</v>
      </c>
    </row>
    <row r="439" spans="1:5" ht="12.75" customHeight="1">
      <c r="A439" s="38" t="s">
        <v>522</v>
      </c>
      <c r="B439" s="41">
        <v>1173</v>
      </c>
      <c r="C439" s="41">
        <v>1160</v>
      </c>
      <c r="D439" s="41" t="s">
        <v>497</v>
      </c>
      <c r="E439" s="2" t="s">
        <v>427</v>
      </c>
    </row>
    <row r="440" spans="1:5" ht="12.75" customHeight="1">
      <c r="A440" s="38" t="s">
        <v>523</v>
      </c>
      <c r="B440" s="41">
        <v>1173</v>
      </c>
      <c r="C440" s="41">
        <v>1362</v>
      </c>
      <c r="D440" s="41" t="s">
        <v>497</v>
      </c>
      <c r="E440" s="2" t="s">
        <v>427</v>
      </c>
    </row>
    <row r="441" spans="1:5" ht="12.75" customHeight="1">
      <c r="A441" s="38" t="s">
        <v>531</v>
      </c>
      <c r="B441" s="41">
        <v>1173</v>
      </c>
      <c r="C441" s="41">
        <v>740</v>
      </c>
      <c r="D441" s="41" t="s">
        <v>497</v>
      </c>
      <c r="E441" s="2" t="s">
        <v>427</v>
      </c>
    </row>
    <row r="442" spans="1:5" ht="12.75" customHeight="1">
      <c r="A442" s="38" t="s">
        <v>550</v>
      </c>
      <c r="B442" s="41">
        <v>1173</v>
      </c>
      <c r="C442" s="41">
        <v>793</v>
      </c>
      <c r="D442" s="41" t="s">
        <v>497</v>
      </c>
      <c r="E442" s="2" t="s">
        <v>427</v>
      </c>
    </row>
    <row r="443" spans="1:5" ht="12.75" customHeight="1">
      <c r="A443" s="38" t="s">
        <v>551</v>
      </c>
      <c r="B443" s="41">
        <v>1173</v>
      </c>
      <c r="C443" s="41">
        <v>1213</v>
      </c>
      <c r="D443" s="41" t="s">
        <v>497</v>
      </c>
      <c r="E443" s="2" t="s">
        <v>427</v>
      </c>
    </row>
    <row r="444" spans="1:5" ht="12.75" customHeight="1">
      <c r="A444" s="38" t="s">
        <v>552</v>
      </c>
      <c r="B444" s="41">
        <v>1173</v>
      </c>
      <c r="C444" s="41">
        <v>1414</v>
      </c>
      <c r="D444" s="41" t="s">
        <v>497</v>
      </c>
      <c r="E444" s="2" t="s">
        <v>427</v>
      </c>
    </row>
    <row r="445" spans="1:5" ht="12.75" customHeight="1">
      <c r="A445" s="38" t="s">
        <v>561</v>
      </c>
      <c r="B445" s="41">
        <v>1173</v>
      </c>
      <c r="C445" s="41">
        <v>387</v>
      </c>
      <c r="D445" s="41" t="s">
        <v>497</v>
      </c>
      <c r="E445" s="2" t="s">
        <v>427</v>
      </c>
    </row>
    <row r="446" spans="1:5" ht="12.75" customHeight="1">
      <c r="A446" s="38" t="s">
        <v>556</v>
      </c>
      <c r="B446" s="41">
        <v>1173</v>
      </c>
      <c r="C446" s="41">
        <v>740</v>
      </c>
      <c r="D446" s="41" t="s">
        <v>497</v>
      </c>
      <c r="E446" s="2" t="s">
        <v>427</v>
      </c>
    </row>
    <row r="447" spans="1:5" ht="12.75" customHeight="1">
      <c r="A447" s="34" t="s">
        <v>48</v>
      </c>
      <c r="B447" s="47">
        <v>613</v>
      </c>
      <c r="C447" s="47">
        <v>740</v>
      </c>
      <c r="D447" s="47" t="s">
        <v>497</v>
      </c>
      <c r="E447" s="2" t="s">
        <v>427</v>
      </c>
    </row>
    <row r="448" spans="1:5" ht="12.75" customHeight="1">
      <c r="A448" s="34" t="s">
        <v>49</v>
      </c>
      <c r="B448" s="47">
        <v>613</v>
      </c>
      <c r="C448" s="47">
        <v>940</v>
      </c>
      <c r="D448" s="47" t="s">
        <v>497</v>
      </c>
      <c r="E448" s="2" t="s">
        <v>427</v>
      </c>
    </row>
    <row r="449" spans="1:5" ht="12.75" customHeight="1">
      <c r="A449" s="34" t="s">
        <v>50</v>
      </c>
      <c r="B449" s="47">
        <v>613</v>
      </c>
      <c r="C449" s="47">
        <v>1160</v>
      </c>
      <c r="D449" s="47" t="s">
        <v>497</v>
      </c>
      <c r="E449" s="2" t="s">
        <v>427</v>
      </c>
    </row>
    <row r="450" spans="1:5" ht="12.75" customHeight="1">
      <c r="A450" s="34" t="s">
        <v>51</v>
      </c>
      <c r="B450" s="47">
        <v>775</v>
      </c>
      <c r="C450" s="47">
        <v>740</v>
      </c>
      <c r="D450" s="47" t="s">
        <v>497</v>
      </c>
      <c r="E450" s="2" t="s">
        <v>427</v>
      </c>
    </row>
    <row r="451" spans="1:5" ht="12.75" customHeight="1">
      <c r="A451" s="34" t="s">
        <v>52</v>
      </c>
      <c r="B451" s="47">
        <v>775</v>
      </c>
      <c r="C451" s="47">
        <v>940</v>
      </c>
      <c r="D451" s="47" t="s">
        <v>497</v>
      </c>
      <c r="E451" s="2" t="s">
        <v>427</v>
      </c>
    </row>
    <row r="452" spans="1:5" ht="12.75" customHeight="1">
      <c r="A452" s="34" t="s">
        <v>53</v>
      </c>
      <c r="B452" s="47">
        <v>775</v>
      </c>
      <c r="C452" s="47">
        <v>1160</v>
      </c>
      <c r="D452" s="47" t="s">
        <v>497</v>
      </c>
      <c r="E452" s="2" t="s">
        <v>427</v>
      </c>
    </row>
    <row r="453" spans="1:5" ht="12.75" customHeight="1">
      <c r="A453" s="34" t="s">
        <v>54</v>
      </c>
      <c r="B453" s="47">
        <v>973</v>
      </c>
      <c r="C453" s="47">
        <v>740</v>
      </c>
      <c r="D453" s="47" t="s">
        <v>497</v>
      </c>
      <c r="E453" s="2" t="s">
        <v>427</v>
      </c>
    </row>
    <row r="454" spans="1:5" ht="12.75" customHeight="1">
      <c r="A454" s="328" t="s">
        <v>1812</v>
      </c>
      <c r="B454" s="327">
        <v>361</v>
      </c>
      <c r="C454" s="327">
        <v>594</v>
      </c>
      <c r="D454" s="327" t="s">
        <v>356</v>
      </c>
      <c r="E454" s="2" t="s">
        <v>1860</v>
      </c>
    </row>
    <row r="455" spans="1:5" ht="12.75" customHeight="1">
      <c r="A455" s="328" t="s">
        <v>1813</v>
      </c>
      <c r="B455" s="327">
        <v>361</v>
      </c>
      <c r="C455" s="327">
        <v>794</v>
      </c>
      <c r="D455" s="327" t="s">
        <v>356</v>
      </c>
      <c r="E455" s="2" t="s">
        <v>1860</v>
      </c>
    </row>
    <row r="456" spans="1:5" ht="12.75" customHeight="1">
      <c r="A456" s="328" t="s">
        <v>1814</v>
      </c>
      <c r="B456" s="327">
        <v>361</v>
      </c>
      <c r="C456" s="327">
        <v>994</v>
      </c>
      <c r="D456" s="327" t="s">
        <v>356</v>
      </c>
      <c r="E456" s="2" t="s">
        <v>1860</v>
      </c>
    </row>
    <row r="457" spans="1:5" ht="12.75" customHeight="1">
      <c r="A457" s="328" t="s">
        <v>1815</v>
      </c>
      <c r="B457" s="327">
        <v>471</v>
      </c>
      <c r="C457" s="327">
        <v>794</v>
      </c>
      <c r="D457" s="327" t="s">
        <v>356</v>
      </c>
      <c r="E457" s="2" t="s">
        <v>1860</v>
      </c>
    </row>
    <row r="458" spans="1:5" ht="12.75" customHeight="1">
      <c r="A458" s="328" t="s">
        <v>1816</v>
      </c>
      <c r="B458" s="327">
        <v>471</v>
      </c>
      <c r="C458" s="327">
        <v>994</v>
      </c>
      <c r="D458" s="327" t="s">
        <v>356</v>
      </c>
      <c r="E458" s="2" t="s">
        <v>1860</v>
      </c>
    </row>
    <row r="459" spans="1:5" ht="12.75" customHeight="1">
      <c r="A459" s="328" t="s">
        <v>1817</v>
      </c>
      <c r="B459" s="327">
        <v>471</v>
      </c>
      <c r="C459" s="327">
        <v>1214</v>
      </c>
      <c r="D459" s="327" t="s">
        <v>356</v>
      </c>
      <c r="E459" s="2" t="s">
        <v>1860</v>
      </c>
    </row>
    <row r="460" spans="1:5" ht="12.75" customHeight="1">
      <c r="A460" s="328" t="s">
        <v>1818</v>
      </c>
      <c r="B460" s="327">
        <v>591</v>
      </c>
      <c r="C460" s="327">
        <v>794</v>
      </c>
      <c r="D460" s="327" t="s">
        <v>356</v>
      </c>
      <c r="E460" s="2" t="s">
        <v>1860</v>
      </c>
    </row>
    <row r="461" spans="1:5" ht="12.75" customHeight="1">
      <c r="A461" s="328" t="s">
        <v>1819</v>
      </c>
      <c r="B461" s="327">
        <v>591</v>
      </c>
      <c r="C461" s="327">
        <v>994</v>
      </c>
      <c r="D461" s="327" t="s">
        <v>356</v>
      </c>
      <c r="E461" s="2" t="s">
        <v>1860</v>
      </c>
    </row>
    <row r="462" spans="1:5" ht="12.75" customHeight="1">
      <c r="A462" s="328" t="s">
        <v>1820</v>
      </c>
      <c r="B462" s="327">
        <v>591</v>
      </c>
      <c r="C462" s="327">
        <v>1214</v>
      </c>
      <c r="D462" s="327" t="s">
        <v>356</v>
      </c>
      <c r="E462" s="2" t="s">
        <v>1860</v>
      </c>
    </row>
    <row r="463" spans="1:5" ht="12.75" customHeight="1">
      <c r="A463" s="328" t="s">
        <v>1821</v>
      </c>
      <c r="B463" s="327">
        <v>591</v>
      </c>
      <c r="C463" s="327">
        <v>1414</v>
      </c>
      <c r="D463" s="327" t="s">
        <v>356</v>
      </c>
      <c r="E463" s="2" t="s">
        <v>1860</v>
      </c>
    </row>
    <row r="464" spans="1:5" ht="12.75" customHeight="1">
      <c r="A464" s="328" t="s">
        <v>1822</v>
      </c>
      <c r="B464" s="327">
        <v>751</v>
      </c>
      <c r="C464" s="327">
        <v>994</v>
      </c>
      <c r="D464" s="327" t="s">
        <v>356</v>
      </c>
      <c r="E464" s="2" t="s">
        <v>1860</v>
      </c>
    </row>
    <row r="465" spans="1:5" ht="12.75" customHeight="1">
      <c r="A465" s="328" t="s">
        <v>1823</v>
      </c>
      <c r="B465" s="327">
        <v>751</v>
      </c>
      <c r="C465" s="327">
        <v>1214</v>
      </c>
      <c r="D465" s="327" t="s">
        <v>356</v>
      </c>
      <c r="E465" s="2" t="s">
        <v>1860</v>
      </c>
    </row>
    <row r="466" spans="1:5" ht="12.75" customHeight="1">
      <c r="A466" s="328" t="s">
        <v>1824</v>
      </c>
      <c r="B466" s="327">
        <v>951</v>
      </c>
      <c r="C466" s="327">
        <v>994</v>
      </c>
      <c r="D466" s="327" t="s">
        <v>356</v>
      </c>
      <c r="E466" s="2" t="s">
        <v>1860</v>
      </c>
    </row>
    <row r="467" spans="1:5" ht="12.75" customHeight="1">
      <c r="A467" s="328" t="s">
        <v>1825</v>
      </c>
      <c r="B467" s="327">
        <v>951</v>
      </c>
      <c r="C467" s="327">
        <v>1214</v>
      </c>
      <c r="D467" s="327" t="s">
        <v>356</v>
      </c>
      <c r="E467" s="2" t="s">
        <v>1860</v>
      </c>
    </row>
    <row r="468" spans="1:5" ht="12.75" customHeight="1">
      <c r="A468" s="328" t="s">
        <v>1827</v>
      </c>
      <c r="B468" s="327">
        <v>379</v>
      </c>
      <c r="C468" s="327">
        <v>608</v>
      </c>
      <c r="D468" s="327">
        <v>96</v>
      </c>
      <c r="E468" s="2" t="s">
        <v>1860</v>
      </c>
    </row>
    <row r="469" spans="1:5" ht="12.75" customHeight="1">
      <c r="A469" s="328" t="s">
        <v>1828</v>
      </c>
      <c r="B469" s="327">
        <v>379</v>
      </c>
      <c r="C469" s="327">
        <v>808</v>
      </c>
      <c r="D469" s="327">
        <v>96</v>
      </c>
      <c r="E469" s="2" t="s">
        <v>1860</v>
      </c>
    </row>
    <row r="470" spans="1:5" ht="12.75" customHeight="1">
      <c r="A470" s="328" t="s">
        <v>1829</v>
      </c>
      <c r="B470" s="327">
        <v>379</v>
      </c>
      <c r="C470" s="327">
        <v>1008</v>
      </c>
      <c r="D470" s="327">
        <v>96</v>
      </c>
      <c r="E470" s="2" t="s">
        <v>1860</v>
      </c>
    </row>
    <row r="471" spans="1:5" ht="12.75" customHeight="1">
      <c r="A471" s="328" t="s">
        <v>1830</v>
      </c>
      <c r="B471" s="327">
        <v>489</v>
      </c>
      <c r="C471" s="327">
        <v>808</v>
      </c>
      <c r="D471" s="327">
        <v>96</v>
      </c>
      <c r="E471" s="2" t="s">
        <v>1860</v>
      </c>
    </row>
    <row r="472" spans="1:5" ht="12.75" customHeight="1">
      <c r="A472" s="328" t="s">
        <v>1831</v>
      </c>
      <c r="B472" s="327">
        <v>489</v>
      </c>
      <c r="C472" s="327">
        <v>1008</v>
      </c>
      <c r="D472" s="327">
        <v>96</v>
      </c>
      <c r="E472" s="2" t="s">
        <v>1860</v>
      </c>
    </row>
    <row r="473" spans="1:5" ht="12.75" customHeight="1">
      <c r="A473" s="328" t="s">
        <v>1832</v>
      </c>
      <c r="B473" s="327">
        <v>489</v>
      </c>
      <c r="C473" s="327">
        <v>1228</v>
      </c>
      <c r="D473" s="327">
        <v>96</v>
      </c>
      <c r="E473" s="2" t="s">
        <v>1860</v>
      </c>
    </row>
    <row r="474" spans="1:5" ht="12.75" customHeight="1">
      <c r="A474" s="328" t="s">
        <v>1833</v>
      </c>
      <c r="B474" s="327">
        <v>609</v>
      </c>
      <c r="C474" s="327">
        <v>808</v>
      </c>
      <c r="D474" s="327">
        <v>96</v>
      </c>
      <c r="E474" s="2" t="s">
        <v>1860</v>
      </c>
    </row>
    <row r="475" spans="1:5" ht="12.75" customHeight="1">
      <c r="A475" s="328" t="s">
        <v>1834</v>
      </c>
      <c r="B475" s="327">
        <v>609</v>
      </c>
      <c r="C475" s="327">
        <v>1008</v>
      </c>
      <c r="D475" s="327">
        <v>96</v>
      </c>
      <c r="E475" s="2" t="s">
        <v>1860</v>
      </c>
    </row>
    <row r="476" spans="1:5" ht="12.75" customHeight="1">
      <c r="A476" s="328" t="s">
        <v>1835</v>
      </c>
      <c r="B476" s="327">
        <v>609</v>
      </c>
      <c r="C476" s="327">
        <v>1228</v>
      </c>
      <c r="D476" s="327">
        <v>96</v>
      </c>
      <c r="E476" s="2" t="s">
        <v>1860</v>
      </c>
    </row>
    <row r="477" spans="1:5" ht="12.75" customHeight="1">
      <c r="A477" s="328" t="s">
        <v>1836</v>
      </c>
      <c r="B477" s="327">
        <v>609</v>
      </c>
      <c r="C477" s="327">
        <v>1428</v>
      </c>
      <c r="D477" s="327">
        <v>96</v>
      </c>
      <c r="E477" s="2" t="s">
        <v>1860</v>
      </c>
    </row>
    <row r="478" spans="1:5" ht="12.75" customHeight="1">
      <c r="A478" s="328" t="s">
        <v>1837</v>
      </c>
      <c r="B478" s="327">
        <v>769</v>
      </c>
      <c r="C478" s="327">
        <v>1008</v>
      </c>
      <c r="D478" s="327">
        <v>96</v>
      </c>
      <c r="E478" s="2" t="s">
        <v>1860</v>
      </c>
    </row>
    <row r="479" spans="1:5" ht="12.75" customHeight="1">
      <c r="A479" s="328" t="s">
        <v>1838</v>
      </c>
      <c r="B479" s="327">
        <v>769</v>
      </c>
      <c r="C479" s="327">
        <v>1228</v>
      </c>
      <c r="D479" s="327">
        <v>96</v>
      </c>
      <c r="E479" s="2" t="s">
        <v>1860</v>
      </c>
    </row>
    <row r="480" spans="1:5" ht="12.75" customHeight="1">
      <c r="A480" s="328" t="s">
        <v>1839</v>
      </c>
      <c r="B480" s="327">
        <v>969</v>
      </c>
      <c r="C480" s="327">
        <v>1008</v>
      </c>
      <c r="D480" s="327">
        <v>96</v>
      </c>
      <c r="E480" s="2" t="s">
        <v>1860</v>
      </c>
    </row>
    <row r="481" spans="1:5" ht="12.75" customHeight="1">
      <c r="A481" s="328" t="s">
        <v>1840</v>
      </c>
      <c r="B481" s="327">
        <v>969</v>
      </c>
      <c r="C481" s="327">
        <v>1228</v>
      </c>
      <c r="D481" s="327">
        <v>96</v>
      </c>
      <c r="E481" s="2" t="s">
        <v>1860</v>
      </c>
    </row>
    <row r="482" spans="1:5" ht="12.75" customHeight="1">
      <c r="A482" s="328" t="s">
        <v>1842</v>
      </c>
      <c r="B482" s="327">
        <v>376</v>
      </c>
      <c r="C482" s="327">
        <v>605</v>
      </c>
      <c r="D482" s="327">
        <v>96</v>
      </c>
      <c r="E482" s="2" t="s">
        <v>1860</v>
      </c>
    </row>
    <row r="483" spans="1:5" ht="12.75" customHeight="1">
      <c r="A483" s="328" t="s">
        <v>1843</v>
      </c>
      <c r="B483" s="327">
        <v>376</v>
      </c>
      <c r="C483" s="327">
        <v>805</v>
      </c>
      <c r="D483" s="327">
        <v>96</v>
      </c>
      <c r="E483" s="2" t="s">
        <v>1860</v>
      </c>
    </row>
    <row r="484" spans="1:5" ht="12.75" customHeight="1">
      <c r="A484" s="328" t="s">
        <v>1844</v>
      </c>
      <c r="B484" s="327">
        <v>376</v>
      </c>
      <c r="C484" s="327">
        <v>1005</v>
      </c>
      <c r="D484" s="327">
        <v>96</v>
      </c>
      <c r="E484" s="2" t="s">
        <v>1860</v>
      </c>
    </row>
    <row r="485" spans="1:5" ht="12.75" customHeight="1">
      <c r="A485" s="328" t="s">
        <v>1845</v>
      </c>
      <c r="B485" s="327">
        <v>486</v>
      </c>
      <c r="C485" s="327">
        <v>805</v>
      </c>
      <c r="D485" s="327">
        <v>96</v>
      </c>
      <c r="E485" s="2" t="s">
        <v>1860</v>
      </c>
    </row>
    <row r="486" spans="1:5" ht="12.75" customHeight="1">
      <c r="A486" s="328" t="s">
        <v>1846</v>
      </c>
      <c r="B486" s="327">
        <v>486</v>
      </c>
      <c r="C486" s="327">
        <v>1005</v>
      </c>
      <c r="D486" s="327">
        <v>96</v>
      </c>
      <c r="E486" s="2" t="s">
        <v>1860</v>
      </c>
    </row>
    <row r="487" spans="1:5" ht="12.75" customHeight="1">
      <c r="A487" s="328" t="s">
        <v>1847</v>
      </c>
      <c r="B487" s="327">
        <v>486</v>
      </c>
      <c r="C487" s="327">
        <v>1225</v>
      </c>
      <c r="D487" s="327">
        <v>96</v>
      </c>
      <c r="E487" s="2" t="s">
        <v>1860</v>
      </c>
    </row>
    <row r="488" spans="1:5" ht="12.75" customHeight="1">
      <c r="A488" s="328" t="s">
        <v>1848</v>
      </c>
      <c r="B488" s="327">
        <v>606</v>
      </c>
      <c r="C488" s="327">
        <v>805</v>
      </c>
      <c r="D488" s="327">
        <v>96</v>
      </c>
      <c r="E488" s="2" t="s">
        <v>1860</v>
      </c>
    </row>
    <row r="489" spans="1:5" ht="12.75" customHeight="1">
      <c r="A489" s="328" t="s">
        <v>1849</v>
      </c>
      <c r="B489" s="327">
        <v>606</v>
      </c>
      <c r="C489" s="327">
        <v>1005</v>
      </c>
      <c r="D489" s="327">
        <v>96</v>
      </c>
      <c r="E489" s="2" t="s">
        <v>1860</v>
      </c>
    </row>
    <row r="490" spans="1:5" ht="12.75" customHeight="1">
      <c r="A490" s="328" t="s">
        <v>1850</v>
      </c>
      <c r="B490" s="327">
        <v>606</v>
      </c>
      <c r="C490" s="327">
        <v>1225</v>
      </c>
      <c r="D490" s="327">
        <v>96</v>
      </c>
      <c r="E490" s="2" t="s">
        <v>1860</v>
      </c>
    </row>
    <row r="491" spans="1:5" ht="12.75" customHeight="1">
      <c r="A491" s="328" t="s">
        <v>1851</v>
      </c>
      <c r="B491" s="327">
        <v>606</v>
      </c>
      <c r="C491" s="327">
        <v>1425</v>
      </c>
      <c r="D491" s="327">
        <v>96</v>
      </c>
      <c r="E491" s="2" t="s">
        <v>1860</v>
      </c>
    </row>
    <row r="492" spans="1:5" ht="12.75" customHeight="1">
      <c r="A492" s="328" t="s">
        <v>1852</v>
      </c>
      <c r="B492" s="327">
        <v>766</v>
      </c>
      <c r="C492" s="327">
        <v>1005</v>
      </c>
      <c r="D492" s="327">
        <v>96</v>
      </c>
      <c r="E492" s="2" t="s">
        <v>1860</v>
      </c>
    </row>
    <row r="493" spans="1:5" ht="12.75" customHeight="1">
      <c r="A493" s="328" t="s">
        <v>1853</v>
      </c>
      <c r="B493" s="327">
        <v>766</v>
      </c>
      <c r="C493" s="327">
        <v>1225</v>
      </c>
      <c r="D493" s="327">
        <v>96</v>
      </c>
      <c r="E493" s="2" t="s">
        <v>1860</v>
      </c>
    </row>
    <row r="494" spans="1:5" ht="12.75" customHeight="1">
      <c r="A494" s="328" t="s">
        <v>1854</v>
      </c>
      <c r="B494" s="327">
        <v>966</v>
      </c>
      <c r="C494" s="327">
        <v>1005</v>
      </c>
      <c r="D494" s="327">
        <v>96</v>
      </c>
      <c r="E494" s="2" t="s">
        <v>1860</v>
      </c>
    </row>
    <row r="495" spans="1:5" ht="12.75" customHeight="1">
      <c r="A495" s="328" t="s">
        <v>1855</v>
      </c>
      <c r="B495" s="327">
        <v>966</v>
      </c>
      <c r="C495" s="327">
        <v>1225</v>
      </c>
      <c r="D495" s="327">
        <v>96</v>
      </c>
      <c r="E495" s="2" t="s">
        <v>1860</v>
      </c>
    </row>
  </sheetData>
  <conditionalFormatting sqref="AI2:AI14">
    <cfRule type="duplicateValues" dxfId="0" priority="1" stopIfTrue="1"/>
  </conditionalFormatting>
  <printOptions horizontalCentered="1"/>
  <pageMargins left="0" right="0" top="0" bottom="0" header="0.39370078740157483" footer="0.51181102362204722"/>
  <pageSetup paperSize="9" scale="26" fitToHeight="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1"/>
  <dimension ref="A1:AA48"/>
  <sheetViews>
    <sheetView showGridLines="0" view="pageBreakPreview" zoomScaleNormal="100" zoomScaleSheetLayoutView="100" workbookViewId="0">
      <selection activeCell="A49" sqref="A49"/>
    </sheetView>
  </sheetViews>
  <sheetFormatPr defaultColWidth="10" defaultRowHeight="12.75"/>
  <cols>
    <col min="1" max="1" width="7.42578125" style="80" customWidth="1"/>
    <col min="2" max="3" width="14.7109375" style="80" customWidth="1"/>
    <col min="4" max="5" width="21.7109375" style="80" customWidth="1"/>
    <col min="6" max="7" width="12.7109375" style="80" customWidth="1"/>
    <col min="8" max="8" width="19.28515625" style="80" customWidth="1"/>
    <col min="9" max="9" width="20.140625" style="80" customWidth="1"/>
    <col min="10" max="10" width="12.140625" style="80" customWidth="1"/>
    <col min="11" max="11" width="10.7109375" style="80" customWidth="1"/>
    <col min="12" max="12" width="12.28515625" style="80" customWidth="1"/>
    <col min="13" max="13" width="10.5703125" style="80" customWidth="1"/>
    <col min="14" max="14" width="19.140625" style="80" customWidth="1"/>
    <col min="15" max="15" width="27" style="80" customWidth="1"/>
    <col min="16" max="26" width="10" style="80"/>
    <col min="27" max="27" width="0" style="80" hidden="1" customWidth="1"/>
    <col min="28" max="16384" width="10" style="80"/>
  </cols>
  <sheetData>
    <row r="1" spans="1:14" s="55" customFormat="1" ht="15.75">
      <c r="A1" s="20" t="s">
        <v>2</v>
      </c>
      <c r="B1" s="20"/>
      <c r="C1" s="20"/>
      <c r="D1" s="20"/>
      <c r="E1" s="21"/>
      <c r="F1" s="21"/>
      <c r="G1" s="21"/>
      <c r="H1" s="21"/>
      <c r="I1" s="337" t="s">
        <v>1</v>
      </c>
      <c r="J1" s="337"/>
      <c r="K1" s="337"/>
      <c r="L1" s="337"/>
      <c r="M1" s="337"/>
      <c r="N1" s="337"/>
    </row>
    <row r="2" spans="1:14" s="55" customFormat="1" ht="15.75" customHeight="1">
      <c r="A2" s="22" t="s">
        <v>0</v>
      </c>
      <c r="B2" s="22"/>
      <c r="C2" s="22"/>
      <c r="D2" s="22"/>
      <c r="E2" s="23" t="s">
        <v>5</v>
      </c>
      <c r="F2" s="23"/>
      <c r="G2" s="23" t="s">
        <v>6</v>
      </c>
      <c r="H2" s="56"/>
      <c r="I2" s="56"/>
      <c r="J2" s="56"/>
      <c r="K2" s="56"/>
      <c r="L2" s="56"/>
      <c r="M2" s="56"/>
      <c r="N2" s="57" t="s">
        <v>7</v>
      </c>
    </row>
    <row r="3" spans="1:14" s="62" customFormat="1" ht="35.25" customHeight="1" thickBot="1">
      <c r="A3" s="58" t="s">
        <v>680</v>
      </c>
      <c r="B3" s="59"/>
      <c r="C3" s="59"/>
      <c r="D3" s="59"/>
      <c r="E3" s="59"/>
      <c r="F3" s="60"/>
      <c r="G3" s="61" t="s">
        <v>681</v>
      </c>
      <c r="I3" s="63"/>
      <c r="J3" s="63"/>
      <c r="K3" s="63"/>
      <c r="L3" s="63"/>
      <c r="M3" s="63"/>
      <c r="N3" s="64"/>
    </row>
    <row r="4" spans="1:14" s="55" customFormat="1" ht="17.25" customHeight="1" thickBot="1">
      <c r="A4" s="417" t="s">
        <v>683</v>
      </c>
      <c r="B4" s="418"/>
      <c r="C4" s="418"/>
      <c r="D4" s="418"/>
      <c r="E4" s="419"/>
      <c r="F4" s="371" t="s">
        <v>684</v>
      </c>
      <c r="G4" s="372"/>
      <c r="H4" s="372"/>
      <c r="I4" s="372"/>
      <c r="J4" s="418" t="s">
        <v>685</v>
      </c>
      <c r="K4" s="418"/>
      <c r="L4" s="418"/>
      <c r="M4" s="418"/>
      <c r="N4" s="427"/>
    </row>
    <row r="5" spans="1:14" s="55" customFormat="1" ht="15" customHeight="1" thickTop="1">
      <c r="A5" s="422" t="s">
        <v>682</v>
      </c>
      <c r="B5" s="423"/>
      <c r="C5" s="423"/>
      <c r="D5" s="423"/>
      <c r="E5" s="201" t="s">
        <v>836</v>
      </c>
      <c r="F5" s="428" t="s">
        <v>691</v>
      </c>
      <c r="G5" s="369"/>
      <c r="H5" s="420"/>
      <c r="I5" s="421"/>
      <c r="J5" s="213" t="s">
        <v>694</v>
      </c>
      <c r="K5" s="424"/>
      <c r="L5" s="424"/>
      <c r="M5" s="424"/>
      <c r="N5" s="425"/>
    </row>
    <row r="6" spans="1:14" s="66" customFormat="1" ht="15" customHeight="1">
      <c r="A6" s="426" t="s">
        <v>686</v>
      </c>
      <c r="B6" s="396"/>
      <c r="C6" s="396"/>
      <c r="D6" s="396"/>
      <c r="E6" s="202" t="s">
        <v>4</v>
      </c>
      <c r="F6" s="412"/>
      <c r="G6" s="334"/>
      <c r="H6" s="335"/>
      <c r="I6" s="336"/>
      <c r="J6" s="65"/>
      <c r="K6" s="357"/>
      <c r="L6" s="357"/>
      <c r="M6" s="357"/>
      <c r="N6" s="358"/>
    </row>
    <row r="7" spans="1:14" s="66" customFormat="1" ht="15" customHeight="1">
      <c r="A7" s="426" t="s">
        <v>687</v>
      </c>
      <c r="B7" s="396"/>
      <c r="C7" s="396"/>
      <c r="D7" s="396"/>
      <c r="E7" s="202">
        <v>0.21</v>
      </c>
      <c r="F7" s="408" t="s">
        <v>692</v>
      </c>
      <c r="G7" s="333"/>
      <c r="H7" s="335"/>
      <c r="I7" s="336"/>
      <c r="J7" s="213" t="s">
        <v>695</v>
      </c>
      <c r="K7" s="67"/>
      <c r="L7" s="367"/>
      <c r="M7" s="367"/>
      <c r="N7" s="368"/>
    </row>
    <row r="8" spans="1:14" s="66" customFormat="1" ht="15" customHeight="1">
      <c r="A8" s="235" t="s">
        <v>688</v>
      </c>
      <c r="B8" s="68"/>
      <c r="D8" s="68"/>
      <c r="E8" s="68"/>
      <c r="F8" s="412"/>
      <c r="G8" s="334"/>
      <c r="H8" s="335"/>
      <c r="I8" s="336"/>
      <c r="J8" s="361"/>
      <c r="K8" s="362"/>
      <c r="L8" s="362"/>
      <c r="M8" s="362"/>
      <c r="N8" s="363"/>
    </row>
    <row r="9" spans="1:14" s="66" customFormat="1" ht="17.25" customHeight="1">
      <c r="A9" s="69"/>
      <c r="D9" s="70"/>
      <c r="E9" s="55"/>
      <c r="F9" s="408" t="s">
        <v>693</v>
      </c>
      <c r="G9" s="333"/>
      <c r="H9" s="335"/>
      <c r="I9" s="336"/>
      <c r="J9" s="361"/>
      <c r="K9" s="362"/>
      <c r="L9" s="362"/>
      <c r="M9" s="362"/>
      <c r="N9" s="363"/>
    </row>
    <row r="10" spans="1:14" s="55" customFormat="1" ht="15" customHeight="1">
      <c r="A10" s="69"/>
      <c r="B10" s="150" t="s">
        <v>689</v>
      </c>
      <c r="E10" s="55" t="s">
        <v>690</v>
      </c>
      <c r="F10" s="412"/>
      <c r="G10" s="334"/>
      <c r="H10" s="335"/>
      <c r="I10" s="336"/>
      <c r="J10" s="364"/>
      <c r="K10" s="365"/>
      <c r="L10" s="365"/>
      <c r="M10" s="365"/>
      <c r="N10" s="366"/>
    </row>
    <row r="11" spans="1:14" s="55" customFormat="1" ht="15" customHeight="1">
      <c r="A11" s="127"/>
      <c r="B11" s="150" t="s">
        <v>768</v>
      </c>
      <c r="C11" s="128"/>
      <c r="D11" s="128"/>
      <c r="E11" s="55" t="s">
        <v>769</v>
      </c>
      <c r="F11" s="408" t="s">
        <v>842</v>
      </c>
      <c r="G11" s="409"/>
      <c r="H11" s="335"/>
      <c r="I11" s="336"/>
      <c r="J11" s="212" t="s">
        <v>696</v>
      </c>
      <c r="K11" s="213"/>
      <c r="L11" s="347"/>
      <c r="M11" s="347"/>
      <c r="N11" s="348"/>
    </row>
    <row r="12" spans="1:14" s="55" customFormat="1" ht="15" customHeight="1" thickBot="1">
      <c r="A12" s="415"/>
      <c r="B12" s="416"/>
      <c r="C12" s="416"/>
      <c r="D12" s="416"/>
      <c r="E12" s="203"/>
      <c r="F12" s="410"/>
      <c r="G12" s="411"/>
      <c r="H12" s="345"/>
      <c r="I12" s="346"/>
      <c r="J12" s="341"/>
      <c r="K12" s="342"/>
      <c r="L12" s="342"/>
      <c r="M12" s="342"/>
      <c r="N12" s="343"/>
    </row>
    <row r="13" spans="1:14" s="55" customFormat="1" ht="15" customHeight="1">
      <c r="A13" s="415"/>
      <c r="B13" s="416"/>
      <c r="C13" s="416"/>
      <c r="D13" s="416"/>
      <c r="E13" s="203"/>
      <c r="F13" s="216"/>
      <c r="G13" s="217"/>
      <c r="H13" s="73"/>
      <c r="I13" s="74"/>
      <c r="J13" s="341"/>
      <c r="K13" s="342"/>
      <c r="L13" s="342"/>
      <c r="M13" s="342"/>
      <c r="N13" s="343"/>
    </row>
    <row r="14" spans="1:14" s="55" customFormat="1" ht="15" customHeight="1">
      <c r="A14" s="415"/>
      <c r="B14" s="416"/>
      <c r="C14" s="416"/>
      <c r="D14" s="416"/>
      <c r="E14" s="203"/>
      <c r="F14" s="205"/>
      <c r="G14" s="70"/>
      <c r="H14" s="214"/>
      <c r="I14" s="215"/>
      <c r="J14" s="341"/>
      <c r="K14" s="342"/>
      <c r="L14" s="342"/>
      <c r="M14" s="342"/>
      <c r="N14" s="343"/>
    </row>
    <row r="15" spans="1:14" s="55" customFormat="1" ht="15" customHeight="1" thickBot="1">
      <c r="A15" s="413"/>
      <c r="B15" s="414"/>
      <c r="C15" s="414"/>
      <c r="D15" s="414"/>
      <c r="E15" s="204"/>
      <c r="F15" s="206"/>
      <c r="G15" s="76"/>
      <c r="H15" s="77"/>
      <c r="I15" s="78"/>
      <c r="J15" s="338"/>
      <c r="K15" s="339"/>
      <c r="L15" s="339"/>
      <c r="M15" s="339"/>
      <c r="N15" s="340"/>
    </row>
    <row r="16" spans="1:14" ht="6.75" customHeight="1" thickBot="1">
      <c r="A16" s="79"/>
      <c r="F16" s="81"/>
      <c r="G16" s="81"/>
      <c r="H16" s="81"/>
      <c r="L16" s="82"/>
      <c r="M16" s="82"/>
      <c r="N16" s="83"/>
    </row>
    <row r="17" spans="1:27" s="88" customFormat="1" ht="47.25" customHeight="1" thickBot="1">
      <c r="A17" s="84" t="s">
        <v>697</v>
      </c>
      <c r="B17" s="85" t="s">
        <v>698</v>
      </c>
      <c r="C17" s="85" t="s">
        <v>688</v>
      </c>
      <c r="D17" s="85" t="s">
        <v>699</v>
      </c>
      <c r="E17" s="85" t="s">
        <v>700</v>
      </c>
      <c r="F17" s="86" t="s">
        <v>701</v>
      </c>
      <c r="G17" s="87" t="s">
        <v>702</v>
      </c>
      <c r="H17" s="85" t="s">
        <v>703</v>
      </c>
      <c r="I17" s="85" t="s">
        <v>704</v>
      </c>
      <c r="J17" s="85" t="s">
        <v>705</v>
      </c>
      <c r="K17" s="85" t="s">
        <v>706</v>
      </c>
      <c r="L17" s="85" t="s">
        <v>707</v>
      </c>
      <c r="M17" s="196" t="s">
        <v>682</v>
      </c>
      <c r="N17" s="226" t="s">
        <v>708</v>
      </c>
      <c r="T17" s="89"/>
      <c r="U17" s="89"/>
    </row>
    <row r="18" spans="1:27" ht="15" customHeight="1" thickBot="1">
      <c r="A18" s="90"/>
      <c r="B18" s="183">
        <v>1</v>
      </c>
      <c r="C18" s="183">
        <v>2</v>
      </c>
      <c r="D18" s="183">
        <v>3</v>
      </c>
      <c r="E18" s="183">
        <v>4</v>
      </c>
      <c r="F18" s="183">
        <v>5</v>
      </c>
      <c r="G18" s="183">
        <v>6</v>
      </c>
      <c r="H18" s="183">
        <v>7</v>
      </c>
      <c r="I18" s="183">
        <v>8</v>
      </c>
      <c r="J18" s="73">
        <v>9</v>
      </c>
      <c r="K18" s="73">
        <v>10</v>
      </c>
      <c r="L18" s="183">
        <v>11</v>
      </c>
      <c r="M18" s="220">
        <v>12</v>
      </c>
      <c r="N18" s="222"/>
      <c r="T18" s="81"/>
      <c r="U18" s="81"/>
    </row>
    <row r="19" spans="1:27" ht="21" customHeight="1">
      <c r="A19" s="91"/>
      <c r="B19" s="194"/>
      <c r="C19" s="122"/>
      <c r="D19" s="92"/>
      <c r="E19" s="140"/>
      <c r="F19" s="139" t="str">
        <f>IF($E19=""," ",VLOOKUP($E19,help!$A$2:$D$495,2,FALSE))</f>
        <v xml:space="preserve"> </v>
      </c>
      <c r="G19" s="139" t="str">
        <f>IF($E19=""," ",VLOOKUP($E19,help!$A$2:$D$495,3,FALSE))</f>
        <v xml:space="preserve"> </v>
      </c>
      <c r="H19" s="139" t="str">
        <f>IF($E19=""," ",VLOOKUP($E19,help!$A$2:$D$495,4,FALSE))</f>
        <v xml:space="preserve"> </v>
      </c>
      <c r="I19" s="92"/>
      <c r="J19" s="94"/>
      <c r="K19" s="94"/>
      <c r="L19" s="135"/>
      <c r="M19" s="230"/>
      <c r="N19" s="223"/>
      <c r="O19" s="148"/>
      <c r="T19" s="81"/>
      <c r="U19" s="81"/>
      <c r="AA19" s="80" t="e">
        <f ca="1">COUNTIF(INDIRECT(D19),E19)</f>
        <v>#REF!</v>
      </c>
    </row>
    <row r="20" spans="1:27" ht="21" customHeight="1">
      <c r="A20" s="95"/>
      <c r="B20" s="195"/>
      <c r="C20" s="123"/>
      <c r="D20" s="96"/>
      <c r="E20" s="141"/>
      <c r="F20" s="119" t="str">
        <f>IF($E20=""," ",VLOOKUP($E20,help!$A$2:$D$495,2,FALSE))</f>
        <v xml:space="preserve"> </v>
      </c>
      <c r="G20" s="274" t="str">
        <f>IF($E20=""," ",VLOOKUP($E20,help!$A$2:$D$495,3,FALSE))</f>
        <v xml:space="preserve"> </v>
      </c>
      <c r="H20" s="119" t="str">
        <f>IF($E20=""," ",VLOOKUP($E20,help!$A$2:$D$495,4,FALSE))</f>
        <v xml:space="preserve"> </v>
      </c>
      <c r="I20" s="96"/>
      <c r="J20" s="97"/>
      <c r="K20" s="97"/>
      <c r="L20" s="106"/>
      <c r="M20" s="231"/>
      <c r="N20" s="224"/>
      <c r="O20" s="148"/>
      <c r="T20" s="81"/>
      <c r="U20" s="81"/>
      <c r="AA20" s="80" t="e">
        <f ca="1">COUNTIF(INDIRECT(D20),E20)</f>
        <v>#REF!</v>
      </c>
    </row>
    <row r="21" spans="1:27" ht="21" customHeight="1">
      <c r="A21" s="95"/>
      <c r="B21" s="195"/>
      <c r="C21" s="123"/>
      <c r="D21" s="96"/>
      <c r="E21" s="142"/>
      <c r="F21" s="119" t="str">
        <f>IF($E21=""," ",VLOOKUP($E21,help!$A$2:$D$495,2,FALSE))</f>
        <v xml:space="preserve"> </v>
      </c>
      <c r="G21" s="274" t="str">
        <f>IF($E21=""," ",VLOOKUP($E21,help!$A$2:$D$495,3,FALSE))</f>
        <v xml:space="preserve"> </v>
      </c>
      <c r="H21" s="119" t="str">
        <f>IF($E21=""," ",VLOOKUP($E21,help!$A$2:$D$495,4,FALSE))</f>
        <v xml:space="preserve"> </v>
      </c>
      <c r="I21" s="96"/>
      <c r="J21" s="97"/>
      <c r="K21" s="97"/>
      <c r="L21" s="106"/>
      <c r="M21" s="233"/>
      <c r="N21" s="224"/>
      <c r="O21" s="148"/>
      <c r="T21" s="81"/>
      <c r="U21" s="81"/>
      <c r="AA21" s="80" t="e">
        <f ca="1">COUNTIF(INDIRECT(D21),E21)</f>
        <v>#REF!</v>
      </c>
    </row>
    <row r="22" spans="1:27" ht="21" customHeight="1">
      <c r="A22" s="95"/>
      <c r="B22" s="195"/>
      <c r="C22" s="123"/>
      <c r="D22" s="96"/>
      <c r="E22" s="141"/>
      <c r="F22" s="274" t="str">
        <f>IF($E22=""," ",VLOOKUP($E22,help!$A$2:$D$495,2,FALSE))</f>
        <v xml:space="preserve"> </v>
      </c>
      <c r="G22" s="274" t="str">
        <f>IF($E22=""," ",VLOOKUP($E22,help!$A$2:$D$495,3,FALSE))</f>
        <v xml:space="preserve"> </v>
      </c>
      <c r="H22" s="119" t="str">
        <f>IF($E22=""," ",VLOOKUP($E22,help!$A$2:$D$495,4,FALSE))</f>
        <v xml:space="preserve"> </v>
      </c>
      <c r="I22" s="96"/>
      <c r="J22" s="97"/>
      <c r="K22" s="97"/>
      <c r="L22" s="106"/>
      <c r="M22" s="234"/>
      <c r="N22" s="224"/>
      <c r="O22" s="150" t="s">
        <v>709</v>
      </c>
      <c r="T22" s="81"/>
      <c r="U22" s="81"/>
      <c r="AA22" s="80" t="e">
        <f ca="1">COUNTIF(INDIRECT(D22),E22)</f>
        <v>#REF!</v>
      </c>
    </row>
    <row r="23" spans="1:27" s="101" customFormat="1" ht="21" customHeight="1" thickBot="1">
      <c r="A23" s="98"/>
      <c r="B23" s="218"/>
      <c r="C23" s="124"/>
      <c r="D23" s="99"/>
      <c r="E23" s="143"/>
      <c r="F23" s="120" t="str">
        <f>IF($E23=""," ",VLOOKUP($E23,help!$A$2:$D$495,2,FALSE))</f>
        <v xml:space="preserve"> </v>
      </c>
      <c r="G23" s="120" t="str">
        <f>IF($E23=""," ",VLOOKUP($E23,help!$A$2:$D$495,3,FALSE))</f>
        <v xml:space="preserve"> </v>
      </c>
      <c r="H23" s="120" t="str">
        <f>IF($E23=""," ",VLOOKUP($E23,help!$A$2:$D$495,4,FALSE))</f>
        <v xml:space="preserve"> </v>
      </c>
      <c r="I23" s="99"/>
      <c r="J23" s="100"/>
      <c r="K23" s="100"/>
      <c r="L23" s="108"/>
      <c r="M23" s="232"/>
      <c r="N23" s="225"/>
      <c r="O23" s="149"/>
      <c r="T23" s="102"/>
      <c r="U23" s="102"/>
      <c r="AA23" s="80" t="e">
        <f ca="1">COUNTIF(INDIRECT(D23),E23)</f>
        <v>#REF!</v>
      </c>
    </row>
    <row r="24" spans="1:27" ht="21" customHeight="1">
      <c r="A24" s="103"/>
      <c r="B24" s="219"/>
      <c r="C24" s="104"/>
      <c r="D24" s="104"/>
      <c r="E24" s="104"/>
      <c r="F24" s="104"/>
      <c r="G24" s="104"/>
      <c r="H24" s="104"/>
      <c r="I24" s="104"/>
      <c r="J24" s="105"/>
      <c r="K24" s="105"/>
      <c r="L24" s="219"/>
      <c r="M24" s="227"/>
      <c r="N24" s="223"/>
      <c r="T24" s="81"/>
      <c r="U24" s="81"/>
    </row>
    <row r="25" spans="1:27" ht="21" customHeight="1">
      <c r="A25" s="95"/>
      <c r="B25" s="195"/>
      <c r="C25" s="106"/>
      <c r="D25" s="106"/>
      <c r="E25" s="106"/>
      <c r="F25" s="106"/>
      <c r="G25" s="106"/>
      <c r="H25" s="106"/>
      <c r="I25" s="106"/>
      <c r="J25" s="107"/>
      <c r="K25" s="107"/>
      <c r="L25" s="195"/>
      <c r="M25" s="228"/>
      <c r="N25" s="224"/>
      <c r="O25" s="147" t="s">
        <v>710</v>
      </c>
      <c r="T25" s="81"/>
      <c r="U25" s="81"/>
    </row>
    <row r="26" spans="1:27" ht="21" customHeight="1">
      <c r="A26" s="95"/>
      <c r="B26" s="195"/>
      <c r="C26" s="106"/>
      <c r="D26" s="106"/>
      <c r="E26" s="106"/>
      <c r="F26" s="106"/>
      <c r="G26" s="106"/>
      <c r="H26" s="106"/>
      <c r="I26" s="106"/>
      <c r="J26" s="107"/>
      <c r="K26" s="107"/>
      <c r="L26" s="195"/>
      <c r="M26" s="228"/>
      <c r="N26" s="224"/>
      <c r="T26" s="81"/>
      <c r="U26" s="81"/>
    </row>
    <row r="27" spans="1:27" ht="23.25" customHeight="1" thickBot="1">
      <c r="A27" s="98"/>
      <c r="B27" s="218"/>
      <c r="C27" s="108"/>
      <c r="D27" s="108"/>
      <c r="E27" s="108"/>
      <c r="F27" s="108"/>
      <c r="G27" s="108"/>
      <c r="H27" s="108"/>
      <c r="I27" s="108"/>
      <c r="J27" s="109"/>
      <c r="K27" s="109"/>
      <c r="L27" s="218"/>
      <c r="M27" s="229"/>
      <c r="N27" s="225"/>
      <c r="T27" s="81"/>
      <c r="U27" s="81"/>
    </row>
    <row r="28" spans="1:27" ht="23.25" customHeight="1">
      <c r="A28" s="110"/>
      <c r="B28" s="110"/>
      <c r="C28" s="110"/>
      <c r="D28" s="110"/>
      <c r="E28" s="110"/>
      <c r="F28" s="110"/>
      <c r="G28" s="110"/>
      <c r="H28" s="110"/>
      <c r="I28" s="110"/>
      <c r="J28" s="111"/>
      <c r="K28" s="111"/>
      <c r="L28" s="110"/>
      <c r="M28" s="110"/>
      <c r="N28" s="110"/>
      <c r="T28" s="81"/>
      <c r="U28" s="81"/>
    </row>
    <row r="29" spans="1:27" s="55" customFormat="1" ht="15" customHeight="1">
      <c r="A29" s="112" t="s">
        <v>711</v>
      </c>
      <c r="B29" s="110"/>
      <c r="C29" s="113" t="s">
        <v>712</v>
      </c>
      <c r="D29" s="110"/>
      <c r="E29" s="110"/>
      <c r="F29" s="110"/>
      <c r="G29" s="110"/>
      <c r="H29" s="110"/>
      <c r="I29" s="110"/>
      <c r="J29" s="111"/>
      <c r="K29" s="111"/>
      <c r="L29" s="110"/>
      <c r="M29" s="110"/>
      <c r="N29" s="110"/>
      <c r="T29" s="65"/>
      <c r="U29" s="65"/>
    </row>
    <row r="30" spans="1:27" s="55" customFormat="1" ht="15" customHeight="1">
      <c r="A30" s="110"/>
      <c r="B30" s="110"/>
      <c r="C30" s="113" t="s">
        <v>713</v>
      </c>
      <c r="D30" s="110"/>
      <c r="E30" s="110"/>
      <c r="F30" s="110"/>
      <c r="G30" s="110"/>
      <c r="H30" s="110"/>
      <c r="I30" s="110"/>
      <c r="J30" s="111"/>
      <c r="K30" s="111"/>
      <c r="L30" s="110"/>
      <c r="M30" s="110"/>
      <c r="N30" s="110"/>
      <c r="T30" s="65"/>
      <c r="U30" s="65"/>
    </row>
    <row r="31" spans="1:27" s="55" customFormat="1" ht="15" customHeight="1">
      <c r="A31" s="110"/>
      <c r="B31" s="110"/>
      <c r="C31" s="113" t="s">
        <v>714</v>
      </c>
      <c r="D31" s="110"/>
      <c r="E31" s="110"/>
      <c r="F31" s="110"/>
      <c r="G31" s="110"/>
      <c r="H31" s="110"/>
      <c r="I31" s="110"/>
      <c r="J31" s="111"/>
      <c r="K31" s="111"/>
      <c r="L31" s="110"/>
      <c r="M31" s="110"/>
      <c r="N31" s="110"/>
      <c r="T31" s="65"/>
      <c r="U31" s="65"/>
    </row>
    <row r="32" spans="1:27" s="55" customFormat="1" ht="15" customHeight="1">
      <c r="B32" s="114"/>
      <c r="C32" s="113" t="s">
        <v>715</v>
      </c>
      <c r="D32" s="113"/>
      <c r="L32" s="112"/>
      <c r="M32" s="112"/>
    </row>
    <row r="33" spans="1:16" s="55" customFormat="1" ht="15" customHeight="1">
      <c r="A33" s="114"/>
      <c r="B33" s="114"/>
      <c r="C33" s="113" t="s">
        <v>716</v>
      </c>
      <c r="D33" s="113"/>
      <c r="L33" s="112"/>
      <c r="M33" s="112"/>
    </row>
    <row r="34" spans="1:16" s="55" customFormat="1" ht="15" customHeight="1">
      <c r="A34" s="114"/>
      <c r="B34" s="114"/>
      <c r="C34" s="113" t="s">
        <v>717</v>
      </c>
      <c r="D34" s="113"/>
      <c r="H34" s="113"/>
      <c r="L34" s="112"/>
      <c r="M34" s="112"/>
    </row>
    <row r="35" spans="1:16" s="55" customFormat="1" ht="15" customHeight="1">
      <c r="A35" s="114"/>
      <c r="B35" s="114"/>
      <c r="C35" s="113" t="s">
        <v>718</v>
      </c>
      <c r="D35" s="113"/>
      <c r="L35" s="112"/>
      <c r="M35" s="112"/>
    </row>
    <row r="36" spans="1:16" s="55" customFormat="1" ht="15" customHeight="1">
      <c r="A36" s="114"/>
      <c r="B36" s="114"/>
      <c r="C36" s="113" t="s">
        <v>719</v>
      </c>
      <c r="D36" s="113"/>
      <c r="H36" s="113"/>
      <c r="L36" s="112"/>
      <c r="M36" s="112"/>
    </row>
    <row r="37" spans="1:16" s="55" customFormat="1" ht="15" customHeight="1">
      <c r="A37" s="115"/>
      <c r="B37" s="115"/>
      <c r="C37" s="145" t="s">
        <v>720</v>
      </c>
      <c r="D37" s="145"/>
      <c r="E37" s="146"/>
      <c r="F37" s="146"/>
      <c r="H37" s="116"/>
      <c r="M37" s="112"/>
    </row>
    <row r="38" spans="1:16" s="55" customFormat="1" ht="15" customHeight="1">
      <c r="A38" s="115"/>
      <c r="B38" s="115"/>
      <c r="C38" s="113" t="s">
        <v>837</v>
      </c>
      <c r="D38" s="113"/>
      <c r="H38" s="116"/>
      <c r="M38" s="112"/>
    </row>
    <row r="39" spans="1:16" s="55" customFormat="1" ht="15" customHeight="1">
      <c r="A39" s="115"/>
      <c r="B39" s="115"/>
      <c r="C39" s="113"/>
      <c r="D39" s="113"/>
      <c r="H39" s="116"/>
      <c r="M39" s="112"/>
    </row>
    <row r="40" spans="1:16" s="55" customFormat="1" ht="15" customHeight="1">
      <c r="A40" s="115"/>
      <c r="B40" s="115"/>
      <c r="C40" s="113"/>
      <c r="D40" s="113"/>
      <c r="H40" s="116"/>
      <c r="M40" s="112"/>
    </row>
    <row r="41" spans="1:16" s="55" customFormat="1" ht="15" customHeight="1">
      <c r="A41" s="115"/>
      <c r="B41" s="115"/>
      <c r="C41" s="113"/>
      <c r="D41" s="113"/>
      <c r="H41" s="116"/>
      <c r="M41" s="112"/>
    </row>
    <row r="42" spans="1:16" s="55" customFormat="1" ht="15" customHeight="1">
      <c r="A42" s="115"/>
      <c r="B42" s="115"/>
      <c r="C42" s="113"/>
      <c r="D42" s="113"/>
      <c r="H42" s="116"/>
      <c r="M42" s="112"/>
    </row>
    <row r="43" spans="1:16" s="55" customFormat="1" ht="15" customHeight="1">
      <c r="A43" s="115"/>
      <c r="B43" s="115"/>
      <c r="C43" s="113"/>
      <c r="D43" s="113"/>
      <c r="H43" s="116"/>
      <c r="M43" s="112"/>
    </row>
    <row r="44" spans="1:16" s="55" customFormat="1" ht="15" customHeight="1">
      <c r="A44" s="115"/>
      <c r="B44" s="115"/>
      <c r="C44" s="113"/>
      <c r="D44" s="113"/>
      <c r="H44" s="116"/>
      <c r="M44" s="112"/>
    </row>
    <row r="45" spans="1:16" s="55" customFormat="1" ht="15" customHeight="1">
      <c r="A45" s="115"/>
      <c r="B45" s="115"/>
      <c r="C45" s="113"/>
      <c r="D45" s="113"/>
      <c r="H45" s="116"/>
      <c r="M45" s="112"/>
    </row>
    <row r="46" spans="1:16" s="55" customFormat="1" ht="15" customHeight="1">
      <c r="A46" s="304"/>
      <c r="B46" s="304"/>
      <c r="C46" s="305"/>
      <c r="D46" s="305"/>
      <c r="E46" s="56"/>
      <c r="F46" s="56"/>
      <c r="G46" s="56"/>
      <c r="H46" s="306"/>
      <c r="I46" s="56"/>
      <c r="J46" s="56"/>
      <c r="K46" s="56"/>
      <c r="L46" s="56"/>
      <c r="M46" s="307"/>
      <c r="N46" s="56"/>
    </row>
    <row r="47" spans="1:16" s="55" customFormat="1" ht="15" customHeight="1">
      <c r="A47" s="115"/>
      <c r="B47" s="115"/>
      <c r="C47" s="113"/>
      <c r="D47" s="113"/>
      <c r="H47" s="116"/>
      <c r="M47" s="112"/>
      <c r="N47" s="293" t="s">
        <v>1111</v>
      </c>
      <c r="O47" s="150"/>
      <c r="P47" s="296"/>
    </row>
    <row r="48" spans="1:16" s="55" customFormat="1" ht="15" customHeight="1">
      <c r="A48" s="117" t="s">
        <v>1896</v>
      </c>
      <c r="B48" s="118"/>
      <c r="C48" s="118"/>
      <c r="J48" s="295" t="s">
        <v>1112</v>
      </c>
      <c r="N48" s="295" t="s">
        <v>1113</v>
      </c>
      <c r="O48" s="150"/>
      <c r="P48" s="150"/>
    </row>
  </sheetData>
  <sheetProtection algorithmName="SHA-512" hashValue="3OLVZ52TuVwy6AVkl2+Vye77vXBq087wpFO/O4RmGGDUHm+FDKqtvloFSve75e+x6AkfiAWTJxhkZrMocPhUiA==" saltValue="NaAhZnTseiVeve7zlZO/BQ==" spinCount="100000" sheet="1" objects="1" scenarios="1"/>
  <mergeCells count="30">
    <mergeCell ref="I1:N1"/>
    <mergeCell ref="F4:I4"/>
    <mergeCell ref="J4:N4"/>
    <mergeCell ref="L7:N7"/>
    <mergeCell ref="F5:G6"/>
    <mergeCell ref="A4:E4"/>
    <mergeCell ref="J9:N9"/>
    <mergeCell ref="H7:I8"/>
    <mergeCell ref="H5:I6"/>
    <mergeCell ref="A5:D5"/>
    <mergeCell ref="K5:N5"/>
    <mergeCell ref="K6:N6"/>
    <mergeCell ref="A6:D6"/>
    <mergeCell ref="A7:D7"/>
    <mergeCell ref="A15:D15"/>
    <mergeCell ref="A13:D13"/>
    <mergeCell ref="A14:D14"/>
    <mergeCell ref="H9:I10"/>
    <mergeCell ref="F9:G10"/>
    <mergeCell ref="A12:D12"/>
    <mergeCell ref="J15:N15"/>
    <mergeCell ref="J14:N14"/>
    <mergeCell ref="J13:N13"/>
    <mergeCell ref="J8:N8"/>
    <mergeCell ref="F11:G12"/>
    <mergeCell ref="F7:G8"/>
    <mergeCell ref="L11:N11"/>
    <mergeCell ref="H11:I12"/>
    <mergeCell ref="J12:N12"/>
    <mergeCell ref="J10:N10"/>
  </mergeCells>
  <phoneticPr fontId="5" type="noConversion"/>
  <conditionalFormatting sqref="E19:H23">
    <cfRule type="expression" dxfId="14" priority="1" stopIfTrue="1">
      <formula>$AA19&lt;&gt;1</formula>
    </cfRule>
  </conditionalFormatting>
  <dataValidations count="9">
    <dataValidation type="list" allowBlank="1" showInputMessage="1" showErrorMessage="1" sqref="D19:D23" xr:uid="{00000000-0002-0000-0100-000000000000}">
      <formula1>vyrobce</formula1>
    </dataValidation>
    <dataValidation type="list" allowBlank="1" showInputMessage="1" showErrorMessage="1" sqref="E19:E23" xr:uid="{00000000-0002-0000-0100-000001000000}">
      <formula1>INDIRECT($D19)</formula1>
    </dataValidation>
    <dataValidation type="list" allowBlank="1" showInputMessage="1" showErrorMessage="1" sqref="C19:C23" xr:uid="{00000000-0002-0000-0100-000002000000}">
      <formula1>vlite</formula1>
    </dataValidation>
    <dataValidation type="list" allowBlank="1" showInputMessage="1" showErrorMessage="1" sqref="I19:I23" xr:uid="{00000000-0002-0000-0100-000003000000}">
      <formula1>lamela</formula1>
    </dataValidation>
    <dataValidation type="list" allowBlank="1" showInputMessage="1" showErrorMessage="1" sqref="K19:K23" xr:uid="{00000000-0002-0000-0100-000004000000}">
      <formula1>tyč_vlite</formula1>
    </dataValidation>
    <dataValidation type="list" allowBlank="1" showInputMessage="1" showErrorMessage="1" sqref="J19:J23" xr:uid="{00000000-0002-0000-0100-000005000000}">
      <formula1>ovladani</formula1>
    </dataValidation>
    <dataValidation type="whole" operator="greaterThanOrEqual" allowBlank="1" showInputMessage="1" showErrorMessage="1" error="Délka tyče musí být celé číslo větší než 0!" sqref="L19:L23" xr:uid="{00000000-0002-0000-0100-000006000000}">
      <formula1>1</formula1>
    </dataValidation>
    <dataValidation type="whole" operator="greaterThanOrEqual" allowBlank="1" showInputMessage="1" showErrorMessage="1" error="Počet ks musí být celé číslo větší než 0!" sqref="B19:B23" xr:uid="{00000000-0002-0000-0100-000007000000}">
      <formula1>1</formula1>
    </dataValidation>
    <dataValidation type="list" allowBlank="1" showInputMessage="1" showErrorMessage="1" sqref="M19:M23" xr:uid="{00000000-0002-0000-0100-000008000000}">
      <formula1>barva_profilu</formula1>
    </dataValidation>
  </dataValidations>
  <hyperlinks>
    <hyperlink ref="N2" r:id="rId1" xr:uid="{00000000-0004-0000-0100-000000000000}"/>
    <hyperlink ref="J48" r:id="rId2" xr:uid="{00000000-0004-0000-0100-000001000000}"/>
    <hyperlink ref="N48" r:id="rId3" xr:uid="{00000000-0004-0000-0100-000002000000}"/>
  </hyperlinks>
  <printOptions horizontalCentered="1"/>
  <pageMargins left="0" right="0" top="0" bottom="0" header="0.39370078740157483" footer="0.51181102362204722"/>
  <pageSetup paperSize="9" scale="70" fitToHeight="0" orientation="landscape" r:id="rId4"/>
  <headerFooter alignWithMargins="0"/>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98"/>
  <sheetViews>
    <sheetView workbookViewId="0">
      <pane ySplit="1" topLeftCell="A266" activePane="bottomLeft" state="frozen"/>
      <selection pane="bottomLeft" activeCell="K280" sqref="K280"/>
    </sheetView>
  </sheetViews>
  <sheetFormatPr defaultColWidth="9.140625" defaultRowHeight="12.75"/>
  <cols>
    <col min="1" max="1" width="9.140625" style="264"/>
    <col min="2" max="2" width="12.42578125" style="264" bestFit="1" customWidth="1"/>
    <col min="3" max="3" width="12.42578125" style="264" customWidth="1"/>
    <col min="4" max="4" width="14.140625" style="264" bestFit="1" customWidth="1"/>
    <col min="5" max="5" width="5.85546875" style="264" bestFit="1" customWidth="1"/>
    <col min="6" max="16384" width="9.140625" style="264"/>
  </cols>
  <sheetData>
    <row r="1" spans="1:7" s="263" customFormat="1">
      <c r="A1" s="263" t="s">
        <v>843</v>
      </c>
      <c r="B1" s="263" t="s">
        <v>844</v>
      </c>
      <c r="C1" s="263" t="s">
        <v>845</v>
      </c>
      <c r="D1" s="263" t="s">
        <v>846</v>
      </c>
      <c r="E1" s="263" t="s">
        <v>847</v>
      </c>
      <c r="F1" s="263" t="s">
        <v>438</v>
      </c>
      <c r="G1" s="263" t="s">
        <v>848</v>
      </c>
    </row>
    <row r="2" spans="1:7">
      <c r="A2" s="264" t="s">
        <v>1803</v>
      </c>
      <c r="B2" s="321" t="s">
        <v>1317</v>
      </c>
      <c r="C2" s="265" t="s">
        <v>849</v>
      </c>
      <c r="D2" s="265" t="s">
        <v>19</v>
      </c>
      <c r="E2" s="265" t="s">
        <v>849</v>
      </c>
      <c r="F2" s="265" t="s">
        <v>498</v>
      </c>
      <c r="G2" s="265" t="s">
        <v>850</v>
      </c>
    </row>
    <row r="3" spans="1:7">
      <c r="A3" s="264" t="s">
        <v>1804</v>
      </c>
      <c r="B3" s="321" t="s">
        <v>1319</v>
      </c>
      <c r="C3" s="265"/>
      <c r="D3" s="265" t="s">
        <v>11</v>
      </c>
      <c r="E3" s="265"/>
      <c r="F3" s="265" t="s">
        <v>497</v>
      </c>
      <c r="G3" s="265" t="s">
        <v>1809</v>
      </c>
    </row>
    <row r="4" spans="1:7">
      <c r="B4" s="321" t="s">
        <v>1321</v>
      </c>
      <c r="C4" s="265"/>
      <c r="D4" s="265" t="s">
        <v>18</v>
      </c>
      <c r="E4" s="265"/>
      <c r="F4" s="264" t="s">
        <v>1115</v>
      </c>
      <c r="G4" s="265" t="s">
        <v>852</v>
      </c>
    </row>
    <row r="5" spans="1:7">
      <c r="B5" s="321" t="s">
        <v>1323</v>
      </c>
      <c r="C5" s="265"/>
      <c r="D5" s="265" t="s">
        <v>370</v>
      </c>
      <c r="E5" s="265"/>
      <c r="F5" s="265" t="s">
        <v>851</v>
      </c>
      <c r="G5" s="265" t="s">
        <v>855</v>
      </c>
    </row>
    <row r="6" spans="1:7">
      <c r="B6" s="321" t="s">
        <v>1325</v>
      </c>
      <c r="C6" s="265"/>
      <c r="D6" s="265" t="s">
        <v>853</v>
      </c>
      <c r="E6" s="265"/>
      <c r="F6" s="265" t="s">
        <v>496</v>
      </c>
      <c r="G6" s="265" t="s">
        <v>856</v>
      </c>
    </row>
    <row r="7" spans="1:7">
      <c r="B7" s="321" t="s">
        <v>1327</v>
      </c>
      <c r="C7" s="265"/>
      <c r="D7" s="265" t="s">
        <v>20</v>
      </c>
      <c r="E7" s="265"/>
      <c r="F7" s="265" t="s">
        <v>854</v>
      </c>
      <c r="G7" s="265" t="s">
        <v>857</v>
      </c>
    </row>
    <row r="8" spans="1:7">
      <c r="B8" s="321" t="s">
        <v>1329</v>
      </c>
      <c r="C8" s="265"/>
      <c r="D8" s="265" t="s">
        <v>12</v>
      </c>
      <c r="E8" s="265"/>
      <c r="F8" s="265" t="s">
        <v>499</v>
      </c>
      <c r="G8" s="265" t="s">
        <v>858</v>
      </c>
    </row>
    <row r="9" spans="1:7">
      <c r="B9" s="321" t="s">
        <v>1331</v>
      </c>
      <c r="C9" s="265"/>
      <c r="D9" s="265" t="s">
        <v>10</v>
      </c>
      <c r="E9" s="265"/>
      <c r="F9" s="265" t="s">
        <v>356</v>
      </c>
      <c r="G9" s="265" t="s">
        <v>859</v>
      </c>
    </row>
    <row r="10" spans="1:7">
      <c r="B10" s="321" t="s">
        <v>1333</v>
      </c>
      <c r="C10" s="265"/>
      <c r="D10" s="265" t="s">
        <v>17</v>
      </c>
      <c r="E10" s="265"/>
      <c r="G10" s="265" t="s">
        <v>860</v>
      </c>
    </row>
    <row r="11" spans="1:7">
      <c r="B11" s="321" t="s">
        <v>1335</v>
      </c>
      <c r="C11" s="265"/>
      <c r="D11" s="265" t="s">
        <v>849</v>
      </c>
      <c r="E11" s="265"/>
      <c r="G11" s="265" t="s">
        <v>861</v>
      </c>
    </row>
    <row r="12" spans="1:7">
      <c r="B12" s="321" t="s">
        <v>1337</v>
      </c>
      <c r="C12" s="265"/>
      <c r="G12" s="265" t="s">
        <v>862</v>
      </c>
    </row>
    <row r="13" spans="1:7">
      <c r="B13" s="321" t="s">
        <v>1339</v>
      </c>
      <c r="C13" s="265"/>
      <c r="G13" s="265" t="s">
        <v>863</v>
      </c>
    </row>
    <row r="14" spans="1:7">
      <c r="B14" s="321" t="s">
        <v>1341</v>
      </c>
      <c r="C14" s="265"/>
      <c r="G14" s="265" t="s">
        <v>864</v>
      </c>
    </row>
    <row r="15" spans="1:7">
      <c r="B15" s="321" t="s">
        <v>1343</v>
      </c>
      <c r="C15" s="265"/>
      <c r="G15" s="265" t="s">
        <v>865</v>
      </c>
    </row>
    <row r="16" spans="1:7">
      <c r="B16" s="321" t="s">
        <v>1345</v>
      </c>
      <c r="C16" s="265"/>
      <c r="G16" s="265" t="s">
        <v>866</v>
      </c>
    </row>
    <row r="17" spans="2:7">
      <c r="B17" s="321" t="s">
        <v>1347</v>
      </c>
      <c r="C17" s="265"/>
      <c r="G17" s="265" t="s">
        <v>867</v>
      </c>
    </row>
    <row r="18" spans="2:7">
      <c r="B18" s="321" t="s">
        <v>1349</v>
      </c>
      <c r="C18" s="265"/>
      <c r="G18" s="265" t="s">
        <v>868</v>
      </c>
    </row>
    <row r="19" spans="2:7">
      <c r="B19" s="321" t="s">
        <v>1351</v>
      </c>
      <c r="C19" s="265"/>
      <c r="G19" s="265" t="s">
        <v>869</v>
      </c>
    </row>
    <row r="20" spans="2:7">
      <c r="B20" s="321" t="s">
        <v>1353</v>
      </c>
      <c r="C20" s="265"/>
      <c r="G20" s="265" t="s">
        <v>870</v>
      </c>
    </row>
    <row r="21" spans="2:7">
      <c r="B21" s="321" t="s">
        <v>1355</v>
      </c>
      <c r="C21" s="265"/>
      <c r="G21" s="265" t="s">
        <v>871</v>
      </c>
    </row>
    <row r="22" spans="2:7">
      <c r="B22" s="321" t="s">
        <v>1357</v>
      </c>
      <c r="C22" s="265"/>
      <c r="G22" s="265" t="s">
        <v>872</v>
      </c>
    </row>
    <row r="23" spans="2:7">
      <c r="B23" s="321" t="s">
        <v>1359</v>
      </c>
      <c r="C23" s="265"/>
      <c r="G23" s="265" t="s">
        <v>873</v>
      </c>
    </row>
    <row r="24" spans="2:7">
      <c r="B24" s="321" t="s">
        <v>1361</v>
      </c>
      <c r="C24" s="265"/>
      <c r="G24" s="265" t="s">
        <v>874</v>
      </c>
    </row>
    <row r="25" spans="2:7">
      <c r="B25" s="321" t="s">
        <v>1363</v>
      </c>
      <c r="C25" s="265"/>
      <c r="G25" s="265" t="s">
        <v>875</v>
      </c>
    </row>
    <row r="26" spans="2:7">
      <c r="B26" s="321" t="s">
        <v>1365</v>
      </c>
      <c r="C26" s="265"/>
      <c r="G26" s="265" t="s">
        <v>876</v>
      </c>
    </row>
    <row r="27" spans="2:7">
      <c r="B27" s="321" t="s">
        <v>1367</v>
      </c>
      <c r="C27" s="265"/>
      <c r="G27" s="265" t="s">
        <v>877</v>
      </c>
    </row>
    <row r="28" spans="2:7">
      <c r="B28" s="321" t="s">
        <v>1369</v>
      </c>
      <c r="C28" s="265"/>
      <c r="G28" s="265" t="s">
        <v>878</v>
      </c>
    </row>
    <row r="29" spans="2:7">
      <c r="B29" s="321" t="s">
        <v>1371</v>
      </c>
      <c r="C29" s="265"/>
      <c r="G29" s="265" t="s">
        <v>879</v>
      </c>
    </row>
    <row r="30" spans="2:7">
      <c r="B30" s="321" t="s">
        <v>1373</v>
      </c>
      <c r="C30" s="265"/>
      <c r="G30" s="265" t="s">
        <v>880</v>
      </c>
    </row>
    <row r="31" spans="2:7">
      <c r="B31" s="321" t="s">
        <v>1375</v>
      </c>
      <c r="C31" s="265"/>
      <c r="G31" s="265" t="s">
        <v>881</v>
      </c>
    </row>
    <row r="32" spans="2:7">
      <c r="B32" s="321" t="s">
        <v>1377</v>
      </c>
      <c r="C32" s="265"/>
      <c r="G32" s="265" t="s">
        <v>882</v>
      </c>
    </row>
    <row r="33" spans="2:7">
      <c r="B33" s="321" t="s">
        <v>1379</v>
      </c>
      <c r="C33" s="265"/>
      <c r="G33" s="265" t="s">
        <v>883</v>
      </c>
    </row>
    <row r="34" spans="2:7">
      <c r="B34" s="321" t="s">
        <v>1381</v>
      </c>
      <c r="C34" s="265"/>
      <c r="G34" s="265" t="s">
        <v>884</v>
      </c>
    </row>
    <row r="35" spans="2:7">
      <c r="B35" s="321" t="s">
        <v>1383</v>
      </c>
      <c r="C35" s="265"/>
      <c r="G35" s="265" t="s">
        <v>885</v>
      </c>
    </row>
    <row r="36" spans="2:7">
      <c r="B36" s="321" t="s">
        <v>1385</v>
      </c>
      <c r="C36" s="265"/>
      <c r="G36" s="265" t="s">
        <v>886</v>
      </c>
    </row>
    <row r="37" spans="2:7">
      <c r="B37" s="321" t="s">
        <v>1387</v>
      </c>
      <c r="C37" s="265"/>
      <c r="G37" s="265" t="s">
        <v>887</v>
      </c>
    </row>
    <row r="38" spans="2:7">
      <c r="B38" s="321" t="s">
        <v>1389</v>
      </c>
      <c r="C38" s="265"/>
      <c r="G38" s="265" t="s">
        <v>888</v>
      </c>
    </row>
    <row r="39" spans="2:7">
      <c r="B39" s="321" t="s">
        <v>1391</v>
      </c>
      <c r="C39" s="265"/>
      <c r="G39" s="265" t="s">
        <v>889</v>
      </c>
    </row>
    <row r="40" spans="2:7">
      <c r="B40" s="321" t="s">
        <v>1393</v>
      </c>
      <c r="C40" s="265"/>
      <c r="G40" s="265" t="s">
        <v>890</v>
      </c>
    </row>
    <row r="41" spans="2:7">
      <c r="B41" s="321" t="s">
        <v>1395</v>
      </c>
      <c r="C41" s="265"/>
      <c r="G41" s="265" t="s">
        <v>891</v>
      </c>
    </row>
    <row r="42" spans="2:7">
      <c r="B42" s="321" t="s">
        <v>1397</v>
      </c>
      <c r="C42" s="265"/>
      <c r="G42" s="265" t="s">
        <v>892</v>
      </c>
    </row>
    <row r="43" spans="2:7">
      <c r="B43" s="321" t="s">
        <v>1399</v>
      </c>
      <c r="C43" s="265"/>
      <c r="G43" s="265" t="s">
        <v>893</v>
      </c>
    </row>
    <row r="44" spans="2:7">
      <c r="B44" s="321" t="s">
        <v>1401</v>
      </c>
      <c r="C44" s="265"/>
      <c r="G44" s="265" t="s">
        <v>894</v>
      </c>
    </row>
    <row r="45" spans="2:7">
      <c r="B45" s="321" t="s">
        <v>1403</v>
      </c>
      <c r="C45" s="265"/>
      <c r="G45" s="265" t="s">
        <v>895</v>
      </c>
    </row>
    <row r="46" spans="2:7">
      <c r="B46" s="321" t="s">
        <v>1405</v>
      </c>
      <c r="C46" s="265"/>
      <c r="G46" s="265" t="s">
        <v>896</v>
      </c>
    </row>
    <row r="47" spans="2:7">
      <c r="B47" s="321" t="s">
        <v>1407</v>
      </c>
      <c r="C47" s="265"/>
      <c r="G47" s="265" t="s">
        <v>897</v>
      </c>
    </row>
    <row r="48" spans="2:7">
      <c r="B48" s="321" t="s">
        <v>1409</v>
      </c>
      <c r="C48" s="265"/>
      <c r="G48" s="265" t="s">
        <v>898</v>
      </c>
    </row>
    <row r="49" spans="2:7">
      <c r="B49" s="321" t="s">
        <v>1411</v>
      </c>
      <c r="C49" s="265"/>
      <c r="G49" s="265" t="s">
        <v>899</v>
      </c>
    </row>
    <row r="50" spans="2:7">
      <c r="B50" s="321" t="s">
        <v>1413</v>
      </c>
      <c r="C50" s="265"/>
      <c r="G50" s="265" t="s">
        <v>900</v>
      </c>
    </row>
    <row r="51" spans="2:7">
      <c r="B51" s="321" t="s">
        <v>1415</v>
      </c>
      <c r="C51" s="265"/>
      <c r="G51" s="265" t="s">
        <v>901</v>
      </c>
    </row>
    <row r="52" spans="2:7">
      <c r="B52" s="321" t="s">
        <v>1417</v>
      </c>
      <c r="C52" s="265"/>
      <c r="G52" s="265" t="s">
        <v>902</v>
      </c>
    </row>
    <row r="53" spans="2:7">
      <c r="B53" s="321" t="s">
        <v>1419</v>
      </c>
      <c r="C53" s="265"/>
      <c r="G53" s="265" t="s">
        <v>903</v>
      </c>
    </row>
    <row r="54" spans="2:7">
      <c r="B54" s="321" t="s">
        <v>1421</v>
      </c>
      <c r="C54" s="265"/>
      <c r="G54" s="265" t="s">
        <v>904</v>
      </c>
    </row>
    <row r="55" spans="2:7">
      <c r="B55" s="321" t="s">
        <v>1423</v>
      </c>
      <c r="C55" s="265"/>
      <c r="G55" s="265" t="s">
        <v>905</v>
      </c>
    </row>
    <row r="56" spans="2:7">
      <c r="B56" s="321" t="s">
        <v>1425</v>
      </c>
      <c r="C56" s="265"/>
      <c r="G56" s="265" t="s">
        <v>906</v>
      </c>
    </row>
    <row r="57" spans="2:7">
      <c r="B57" s="321" t="s">
        <v>1427</v>
      </c>
      <c r="C57" s="265"/>
      <c r="G57" s="265" t="s">
        <v>907</v>
      </c>
    </row>
    <row r="58" spans="2:7">
      <c r="B58" s="321" t="s">
        <v>1429</v>
      </c>
      <c r="C58" s="265"/>
      <c r="G58" s="265" t="s">
        <v>908</v>
      </c>
    </row>
    <row r="59" spans="2:7">
      <c r="B59" s="321" t="s">
        <v>1431</v>
      </c>
      <c r="C59" s="265"/>
      <c r="G59" s="265" t="s">
        <v>909</v>
      </c>
    </row>
    <row r="60" spans="2:7">
      <c r="B60" s="321" t="s">
        <v>1433</v>
      </c>
      <c r="C60" s="265"/>
      <c r="G60" s="265" t="s">
        <v>910</v>
      </c>
    </row>
    <row r="61" spans="2:7">
      <c r="B61" s="321" t="s">
        <v>1435</v>
      </c>
      <c r="C61" s="265"/>
      <c r="G61" s="265" t="s">
        <v>911</v>
      </c>
    </row>
    <row r="62" spans="2:7">
      <c r="B62" s="321" t="s">
        <v>1437</v>
      </c>
      <c r="C62" s="265"/>
      <c r="G62" s="265" t="s">
        <v>912</v>
      </c>
    </row>
    <row r="63" spans="2:7">
      <c r="B63" s="321" t="s">
        <v>1439</v>
      </c>
      <c r="C63" s="265"/>
      <c r="G63" s="265" t="s">
        <v>913</v>
      </c>
    </row>
    <row r="64" spans="2:7">
      <c r="B64" s="321" t="s">
        <v>1441</v>
      </c>
      <c r="C64" s="265"/>
      <c r="G64" s="265" t="s">
        <v>914</v>
      </c>
    </row>
    <row r="65" spans="2:8">
      <c r="B65" s="321" t="s">
        <v>1443</v>
      </c>
      <c r="C65" s="265"/>
      <c r="G65" s="265" t="s">
        <v>915</v>
      </c>
    </row>
    <row r="66" spans="2:8">
      <c r="B66" s="321" t="s">
        <v>1445</v>
      </c>
      <c r="C66" s="265"/>
      <c r="G66" s="265" t="s">
        <v>916</v>
      </c>
    </row>
    <row r="67" spans="2:8">
      <c r="B67" s="321" t="s">
        <v>1447</v>
      </c>
      <c r="C67" s="265"/>
      <c r="G67" s="265" t="s">
        <v>917</v>
      </c>
    </row>
    <row r="68" spans="2:8">
      <c r="B68" s="321" t="s">
        <v>1449</v>
      </c>
      <c r="C68" s="265"/>
      <c r="G68" s="265" t="s">
        <v>919</v>
      </c>
    </row>
    <row r="69" spans="2:8">
      <c r="B69" s="321" t="s">
        <v>1451</v>
      </c>
      <c r="C69" s="265"/>
      <c r="G69" s="265" t="s">
        <v>920</v>
      </c>
    </row>
    <row r="70" spans="2:8">
      <c r="B70" s="321" t="s">
        <v>1453</v>
      </c>
      <c r="C70" s="265"/>
      <c r="G70" s="265" t="s">
        <v>921</v>
      </c>
    </row>
    <row r="71" spans="2:8">
      <c r="B71" s="321" t="s">
        <v>1455</v>
      </c>
      <c r="C71" s="265"/>
      <c r="G71" s="265" t="s">
        <v>922</v>
      </c>
    </row>
    <row r="72" spans="2:8">
      <c r="B72" s="321" t="s">
        <v>1457</v>
      </c>
      <c r="C72" s="265"/>
      <c r="G72" s="265" t="s">
        <v>923</v>
      </c>
    </row>
    <row r="73" spans="2:8">
      <c r="B73" s="321" t="s">
        <v>1459</v>
      </c>
      <c r="C73" s="265"/>
      <c r="G73" s="265" t="s">
        <v>924</v>
      </c>
    </row>
    <row r="74" spans="2:8">
      <c r="B74" s="321" t="s">
        <v>1461</v>
      </c>
      <c r="C74" s="265"/>
      <c r="G74" s="265" t="s">
        <v>925</v>
      </c>
    </row>
    <row r="75" spans="2:8">
      <c r="B75" s="321" t="s">
        <v>1463</v>
      </c>
      <c r="C75" s="265"/>
      <c r="G75" s="265" t="s">
        <v>926</v>
      </c>
    </row>
    <row r="76" spans="2:8">
      <c r="B76" s="321" t="s">
        <v>1465</v>
      </c>
      <c r="C76" s="265"/>
      <c r="G76" s="273" t="s">
        <v>1001</v>
      </c>
    </row>
    <row r="77" spans="2:8">
      <c r="B77" s="321" t="s">
        <v>1467</v>
      </c>
      <c r="C77" s="265"/>
      <c r="G77" s="273" t="s">
        <v>1002</v>
      </c>
      <c r="H77" s="265"/>
    </row>
    <row r="78" spans="2:8">
      <c r="B78" s="321" t="s">
        <v>1469</v>
      </c>
      <c r="C78" s="265"/>
      <c r="G78" s="273" t="s">
        <v>1003</v>
      </c>
      <c r="H78" s="265"/>
    </row>
    <row r="79" spans="2:8">
      <c r="B79" s="321" t="s">
        <v>1471</v>
      </c>
      <c r="C79" s="265"/>
      <c r="G79" s="273" t="s">
        <v>1004</v>
      </c>
      <c r="H79" s="265"/>
    </row>
    <row r="80" spans="2:8">
      <c r="B80" s="321" t="s">
        <v>1473</v>
      </c>
      <c r="C80" s="265"/>
      <c r="G80" s="273" t="s">
        <v>1005</v>
      </c>
    </row>
    <row r="81" spans="2:7">
      <c r="B81" s="321" t="s">
        <v>1475</v>
      </c>
      <c r="C81" s="265"/>
      <c r="G81" s="273" t="s">
        <v>1006</v>
      </c>
    </row>
    <row r="82" spans="2:7">
      <c r="B82" s="321" t="s">
        <v>1477</v>
      </c>
      <c r="C82" s="265"/>
      <c r="G82" s="273" t="s">
        <v>1007</v>
      </c>
    </row>
    <row r="83" spans="2:7">
      <c r="B83" s="321" t="s">
        <v>1479</v>
      </c>
      <c r="C83" s="265"/>
      <c r="G83" s="273" t="s">
        <v>1008</v>
      </c>
    </row>
    <row r="84" spans="2:7">
      <c r="B84" s="321" t="s">
        <v>1481</v>
      </c>
      <c r="C84" s="265"/>
      <c r="G84" s="273" t="s">
        <v>1009</v>
      </c>
    </row>
    <row r="85" spans="2:7">
      <c r="B85" s="321" t="s">
        <v>1483</v>
      </c>
      <c r="C85" s="265"/>
      <c r="G85" s="273" t="s">
        <v>1010</v>
      </c>
    </row>
    <row r="86" spans="2:7">
      <c r="B86" s="321" t="s">
        <v>1485</v>
      </c>
      <c r="C86" s="265"/>
      <c r="G86" s="273" t="s">
        <v>1011</v>
      </c>
    </row>
    <row r="87" spans="2:7">
      <c r="B87" s="321" t="s">
        <v>1487</v>
      </c>
      <c r="C87" s="265"/>
      <c r="G87" s="273" t="s">
        <v>1012</v>
      </c>
    </row>
    <row r="88" spans="2:7">
      <c r="B88" s="321" t="s">
        <v>1489</v>
      </c>
      <c r="C88" s="265"/>
      <c r="G88" s="273" t="s">
        <v>1013</v>
      </c>
    </row>
    <row r="89" spans="2:7">
      <c r="B89" s="321" t="s">
        <v>1491</v>
      </c>
      <c r="C89" s="265"/>
      <c r="G89" s="273" t="s">
        <v>1014</v>
      </c>
    </row>
    <row r="90" spans="2:7">
      <c r="B90" s="321" t="s">
        <v>1493</v>
      </c>
      <c r="C90" s="265"/>
      <c r="G90" s="265" t="s">
        <v>927</v>
      </c>
    </row>
    <row r="91" spans="2:7">
      <c r="B91" s="321" t="s">
        <v>1495</v>
      </c>
      <c r="C91" s="265"/>
      <c r="G91" s="265" t="s">
        <v>928</v>
      </c>
    </row>
    <row r="92" spans="2:7">
      <c r="B92" s="321" t="s">
        <v>1497</v>
      </c>
      <c r="C92" s="265"/>
      <c r="G92" s="265" t="s">
        <v>929</v>
      </c>
    </row>
    <row r="93" spans="2:7">
      <c r="B93" s="321" t="s">
        <v>1499</v>
      </c>
      <c r="C93" s="265"/>
    </row>
    <row r="94" spans="2:7">
      <c r="B94" s="321" t="s">
        <v>1501</v>
      </c>
      <c r="C94" s="265"/>
      <c r="G94" s="266"/>
    </row>
    <row r="95" spans="2:7">
      <c r="B95" s="321" t="s">
        <v>1503</v>
      </c>
      <c r="C95" s="265"/>
      <c r="G95" s="266"/>
    </row>
    <row r="96" spans="2:7">
      <c r="B96" s="321" t="s">
        <v>1505</v>
      </c>
      <c r="C96" s="265"/>
      <c r="G96" s="266"/>
    </row>
    <row r="97" spans="2:7">
      <c r="B97" s="321" t="s">
        <v>1507</v>
      </c>
      <c r="C97" s="265"/>
      <c r="G97" s="266"/>
    </row>
    <row r="98" spans="2:7">
      <c r="B98" s="321" t="s">
        <v>1509</v>
      </c>
      <c r="C98" s="265"/>
      <c r="G98" s="266"/>
    </row>
    <row r="99" spans="2:7">
      <c r="B99" s="321" t="s">
        <v>1511</v>
      </c>
      <c r="C99" s="265"/>
      <c r="G99" s="266"/>
    </row>
    <row r="100" spans="2:7">
      <c r="B100" s="321" t="s">
        <v>1513</v>
      </c>
      <c r="C100" s="265"/>
      <c r="G100" s="266"/>
    </row>
    <row r="101" spans="2:7">
      <c r="B101" s="321" t="s">
        <v>1515</v>
      </c>
      <c r="C101" s="265"/>
      <c r="G101" s="266"/>
    </row>
    <row r="102" spans="2:7">
      <c r="B102" s="321" t="s">
        <v>1517</v>
      </c>
      <c r="C102" s="265"/>
      <c r="G102" s="266"/>
    </row>
    <row r="103" spans="2:7">
      <c r="B103" s="321" t="s">
        <v>1519</v>
      </c>
      <c r="C103" s="265"/>
      <c r="G103" s="266"/>
    </row>
    <row r="104" spans="2:7">
      <c r="B104" s="321" t="s">
        <v>1521</v>
      </c>
      <c r="C104" s="265"/>
      <c r="G104" s="266"/>
    </row>
    <row r="105" spans="2:7">
      <c r="B105" s="321" t="s">
        <v>1523</v>
      </c>
      <c r="C105" s="265"/>
      <c r="G105" s="266"/>
    </row>
    <row r="106" spans="2:7">
      <c r="B106" s="321" t="s">
        <v>1525</v>
      </c>
      <c r="C106" s="265"/>
      <c r="G106" s="266"/>
    </row>
    <row r="107" spans="2:7">
      <c r="B107" s="321" t="s">
        <v>1527</v>
      </c>
      <c r="C107" s="265"/>
      <c r="G107" s="266"/>
    </row>
    <row r="108" spans="2:7">
      <c r="B108" s="321" t="s">
        <v>1529</v>
      </c>
      <c r="C108" s="265"/>
      <c r="G108" s="266"/>
    </row>
    <row r="109" spans="2:7">
      <c r="B109" s="321" t="s">
        <v>1531</v>
      </c>
      <c r="C109" s="265"/>
      <c r="G109" s="266"/>
    </row>
    <row r="110" spans="2:7">
      <c r="B110" s="321" t="s">
        <v>1533</v>
      </c>
      <c r="C110" s="265"/>
      <c r="G110" s="266"/>
    </row>
    <row r="111" spans="2:7">
      <c r="B111" s="321" t="s">
        <v>1535</v>
      </c>
      <c r="C111" s="265"/>
      <c r="G111" s="266"/>
    </row>
    <row r="112" spans="2:7">
      <c r="B112" s="321" t="s">
        <v>1537</v>
      </c>
      <c r="C112" s="265"/>
      <c r="G112" s="266"/>
    </row>
    <row r="113" spans="2:7">
      <c r="B113" s="321" t="s">
        <v>1539</v>
      </c>
      <c r="C113" s="265"/>
      <c r="G113" s="266"/>
    </row>
    <row r="114" spans="2:7">
      <c r="B114" s="321" t="s">
        <v>1541</v>
      </c>
      <c r="C114" s="265"/>
      <c r="G114" s="266"/>
    </row>
    <row r="115" spans="2:7">
      <c r="B115" s="321" t="s">
        <v>1543</v>
      </c>
      <c r="C115" s="265"/>
      <c r="G115" s="266"/>
    </row>
    <row r="116" spans="2:7">
      <c r="B116" s="321" t="s">
        <v>1545</v>
      </c>
      <c r="C116" s="265"/>
      <c r="G116" s="266"/>
    </row>
    <row r="117" spans="2:7">
      <c r="B117" s="321" t="s">
        <v>1547</v>
      </c>
      <c r="C117" s="265"/>
      <c r="G117" s="266"/>
    </row>
    <row r="118" spans="2:7">
      <c r="B118" s="321" t="s">
        <v>1549</v>
      </c>
      <c r="C118" s="265"/>
      <c r="G118" s="266"/>
    </row>
    <row r="119" spans="2:7">
      <c r="B119" s="321" t="s">
        <v>1551</v>
      </c>
      <c r="C119" s="265"/>
      <c r="G119" s="266"/>
    </row>
    <row r="120" spans="2:7">
      <c r="B120" s="321" t="s">
        <v>1553</v>
      </c>
      <c r="C120" s="265"/>
      <c r="G120" s="266"/>
    </row>
    <row r="121" spans="2:7">
      <c r="B121" s="321" t="s">
        <v>1555</v>
      </c>
      <c r="C121" s="265"/>
      <c r="G121" s="266"/>
    </row>
    <row r="122" spans="2:7">
      <c r="B122" s="321" t="s">
        <v>1557</v>
      </c>
      <c r="C122" s="265"/>
      <c r="G122" s="266"/>
    </row>
    <row r="123" spans="2:7">
      <c r="B123" s="321" t="s">
        <v>1559</v>
      </c>
      <c r="C123" s="265"/>
      <c r="G123" s="266"/>
    </row>
    <row r="124" spans="2:7">
      <c r="B124" s="321" t="s">
        <v>1561</v>
      </c>
      <c r="C124" s="265"/>
      <c r="G124" s="266"/>
    </row>
    <row r="125" spans="2:7">
      <c r="B125" s="321" t="s">
        <v>1563</v>
      </c>
      <c r="C125" s="265"/>
      <c r="G125" s="266"/>
    </row>
    <row r="126" spans="2:7">
      <c r="B126" s="321" t="s">
        <v>1565</v>
      </c>
      <c r="C126" s="265"/>
      <c r="G126" s="266"/>
    </row>
    <row r="127" spans="2:7">
      <c r="B127" s="321" t="s">
        <v>1567</v>
      </c>
      <c r="C127" s="265"/>
      <c r="G127" s="266"/>
    </row>
    <row r="128" spans="2:7">
      <c r="B128" s="321" t="s">
        <v>1569</v>
      </c>
      <c r="C128" s="265"/>
      <c r="G128" s="266"/>
    </row>
    <row r="129" spans="2:7">
      <c r="B129" s="321" t="s">
        <v>1571</v>
      </c>
      <c r="C129" s="265"/>
      <c r="G129" s="266"/>
    </row>
    <row r="130" spans="2:7">
      <c r="B130" s="321" t="s">
        <v>1573</v>
      </c>
      <c r="C130" s="265"/>
      <c r="G130" s="266"/>
    </row>
    <row r="131" spans="2:7">
      <c r="B131" s="321" t="s">
        <v>1575</v>
      </c>
      <c r="C131" s="265"/>
      <c r="G131" s="266"/>
    </row>
    <row r="132" spans="2:7">
      <c r="B132" s="321" t="s">
        <v>1577</v>
      </c>
      <c r="C132" s="265"/>
      <c r="G132" s="266"/>
    </row>
    <row r="133" spans="2:7">
      <c r="B133" s="321" t="s">
        <v>1579</v>
      </c>
      <c r="C133" s="265"/>
      <c r="G133" s="266"/>
    </row>
    <row r="134" spans="2:7">
      <c r="B134" s="321" t="s">
        <v>1581</v>
      </c>
      <c r="C134" s="265"/>
      <c r="G134" s="266"/>
    </row>
    <row r="135" spans="2:7">
      <c r="B135" s="321" t="s">
        <v>1583</v>
      </c>
      <c r="C135" s="265"/>
      <c r="G135" s="266"/>
    </row>
    <row r="136" spans="2:7">
      <c r="B136" s="321" t="s">
        <v>1585</v>
      </c>
      <c r="C136" s="265"/>
      <c r="G136" s="266"/>
    </row>
    <row r="137" spans="2:7">
      <c r="B137" s="321" t="s">
        <v>1587</v>
      </c>
      <c r="C137" s="265"/>
      <c r="G137" s="266"/>
    </row>
    <row r="138" spans="2:7">
      <c r="B138" s="321" t="s">
        <v>1589</v>
      </c>
      <c r="C138" s="265"/>
      <c r="G138" s="266"/>
    </row>
    <row r="139" spans="2:7">
      <c r="B139" s="321" t="s">
        <v>1591</v>
      </c>
      <c r="C139" s="265"/>
      <c r="G139" s="266"/>
    </row>
    <row r="140" spans="2:7">
      <c r="B140" s="321" t="s">
        <v>1593</v>
      </c>
      <c r="C140" s="265"/>
      <c r="G140" s="266"/>
    </row>
    <row r="141" spans="2:7">
      <c r="B141" s="321" t="s">
        <v>1595</v>
      </c>
      <c r="C141" s="265"/>
      <c r="G141" s="266"/>
    </row>
    <row r="142" spans="2:7">
      <c r="B142" s="321" t="s">
        <v>1597</v>
      </c>
      <c r="C142" s="265"/>
      <c r="G142" s="266"/>
    </row>
    <row r="143" spans="2:7">
      <c r="B143" s="321" t="s">
        <v>1599</v>
      </c>
      <c r="C143" s="265"/>
      <c r="G143" s="266"/>
    </row>
    <row r="144" spans="2:7">
      <c r="B144" s="321" t="s">
        <v>1601</v>
      </c>
      <c r="C144" s="265"/>
      <c r="G144" s="266"/>
    </row>
    <row r="145" spans="2:7">
      <c r="B145" s="321" t="s">
        <v>1603</v>
      </c>
      <c r="C145" s="265"/>
      <c r="G145" s="266"/>
    </row>
    <row r="146" spans="2:7">
      <c r="B146" s="321" t="s">
        <v>1605</v>
      </c>
      <c r="C146" s="265"/>
      <c r="G146" s="266"/>
    </row>
    <row r="147" spans="2:7">
      <c r="B147" s="321" t="s">
        <v>1607</v>
      </c>
      <c r="C147" s="265"/>
      <c r="G147" s="266"/>
    </row>
    <row r="148" spans="2:7">
      <c r="B148" s="321" t="s">
        <v>1609</v>
      </c>
      <c r="C148" s="265"/>
      <c r="G148" s="266"/>
    </row>
    <row r="149" spans="2:7">
      <c r="B149" s="321" t="s">
        <v>1611</v>
      </c>
      <c r="C149" s="265"/>
      <c r="G149" s="266"/>
    </row>
    <row r="150" spans="2:7">
      <c r="B150" s="321" t="s">
        <v>1613</v>
      </c>
      <c r="C150" s="265"/>
      <c r="G150" s="266"/>
    </row>
    <row r="151" spans="2:7">
      <c r="B151" s="321" t="s">
        <v>1615</v>
      </c>
      <c r="C151" s="265"/>
      <c r="G151" s="266"/>
    </row>
    <row r="152" spans="2:7">
      <c r="B152" s="321" t="s">
        <v>1617</v>
      </c>
      <c r="C152" s="265"/>
      <c r="G152" s="266"/>
    </row>
    <row r="153" spans="2:7">
      <c r="B153" s="321" t="s">
        <v>1619</v>
      </c>
      <c r="C153" s="265"/>
      <c r="G153" s="266"/>
    </row>
    <row r="154" spans="2:7">
      <c r="B154" s="321" t="s">
        <v>1621</v>
      </c>
      <c r="C154" s="265"/>
      <c r="G154" s="266"/>
    </row>
    <row r="155" spans="2:7">
      <c r="B155" s="321" t="s">
        <v>1623</v>
      </c>
      <c r="C155" s="265"/>
      <c r="G155" s="266"/>
    </row>
    <row r="156" spans="2:7">
      <c r="B156" s="321" t="s">
        <v>1625</v>
      </c>
      <c r="C156" s="265"/>
      <c r="G156" s="266"/>
    </row>
    <row r="157" spans="2:7">
      <c r="B157" s="321" t="s">
        <v>1627</v>
      </c>
      <c r="C157" s="265"/>
      <c r="G157" s="266"/>
    </row>
    <row r="158" spans="2:7">
      <c r="B158" s="321" t="s">
        <v>1629</v>
      </c>
      <c r="C158" s="265"/>
      <c r="G158" s="266"/>
    </row>
    <row r="159" spans="2:7">
      <c r="B159" s="321" t="s">
        <v>1631</v>
      </c>
      <c r="C159" s="265"/>
      <c r="G159" s="266"/>
    </row>
    <row r="160" spans="2:7">
      <c r="B160" s="321" t="s">
        <v>1633</v>
      </c>
      <c r="C160" s="265"/>
      <c r="G160" s="266"/>
    </row>
    <row r="161" spans="2:7">
      <c r="B161" s="321" t="s">
        <v>1635</v>
      </c>
      <c r="C161" s="265"/>
      <c r="G161" s="266"/>
    </row>
    <row r="162" spans="2:7">
      <c r="B162" s="321" t="s">
        <v>1637</v>
      </c>
      <c r="C162" s="265"/>
      <c r="G162" s="266"/>
    </row>
    <row r="163" spans="2:7">
      <c r="B163" s="321" t="s">
        <v>1639</v>
      </c>
      <c r="C163" s="265"/>
      <c r="G163" s="266"/>
    </row>
    <row r="164" spans="2:7">
      <c r="B164" s="321" t="s">
        <v>1641</v>
      </c>
      <c r="C164" s="265"/>
      <c r="G164" s="266"/>
    </row>
    <row r="165" spans="2:7">
      <c r="B165" s="321" t="s">
        <v>1643</v>
      </c>
      <c r="C165" s="265"/>
      <c r="G165" s="266"/>
    </row>
    <row r="166" spans="2:7">
      <c r="B166" s="321" t="s">
        <v>1645</v>
      </c>
      <c r="C166" s="265"/>
      <c r="G166" s="266"/>
    </row>
    <row r="167" spans="2:7">
      <c r="B167" s="321" t="s">
        <v>1806</v>
      </c>
      <c r="C167" s="265"/>
      <c r="G167" s="266"/>
    </row>
    <row r="168" spans="2:7">
      <c r="B168" s="321" t="s">
        <v>1647</v>
      </c>
      <c r="C168" s="265"/>
      <c r="G168" s="266"/>
    </row>
    <row r="169" spans="2:7">
      <c r="B169" s="321" t="s">
        <v>1649</v>
      </c>
      <c r="C169" s="265"/>
      <c r="G169" s="266"/>
    </row>
    <row r="170" spans="2:7">
      <c r="B170" s="321" t="s">
        <v>1651</v>
      </c>
      <c r="C170" s="265"/>
      <c r="G170" s="266"/>
    </row>
    <row r="171" spans="2:7">
      <c r="B171" s="321" t="s">
        <v>1653</v>
      </c>
      <c r="C171" s="265"/>
      <c r="G171" s="266"/>
    </row>
    <row r="172" spans="2:7">
      <c r="B172" s="321" t="s">
        <v>1655</v>
      </c>
      <c r="C172" s="265"/>
      <c r="G172" s="266"/>
    </row>
    <row r="173" spans="2:7">
      <c r="B173" s="321" t="s">
        <v>1657</v>
      </c>
      <c r="C173" s="265"/>
      <c r="G173" s="266"/>
    </row>
    <row r="174" spans="2:7">
      <c r="B174" s="321" t="s">
        <v>1659</v>
      </c>
      <c r="C174" s="265"/>
      <c r="G174" s="266"/>
    </row>
    <row r="175" spans="2:7">
      <c r="B175" s="321" t="s">
        <v>1661</v>
      </c>
      <c r="C175" s="265"/>
      <c r="G175" s="266"/>
    </row>
    <row r="176" spans="2:7">
      <c r="B176" s="321" t="s">
        <v>1663</v>
      </c>
      <c r="C176" s="265"/>
      <c r="G176" s="266"/>
    </row>
    <row r="177" spans="2:7">
      <c r="B177" s="321" t="s">
        <v>1665</v>
      </c>
      <c r="C177" s="265"/>
      <c r="G177" s="266"/>
    </row>
    <row r="178" spans="2:7">
      <c r="B178" s="321" t="s">
        <v>1667</v>
      </c>
      <c r="C178" s="265"/>
      <c r="G178" s="266"/>
    </row>
    <row r="179" spans="2:7">
      <c r="B179" s="321" t="s">
        <v>1669</v>
      </c>
      <c r="C179" s="265"/>
      <c r="G179" s="266"/>
    </row>
    <row r="180" spans="2:7">
      <c r="B180" s="321" t="s">
        <v>1671</v>
      </c>
      <c r="C180" s="265"/>
      <c r="G180" s="266"/>
    </row>
    <row r="181" spans="2:7">
      <c r="B181" s="321" t="s">
        <v>1673</v>
      </c>
      <c r="C181" s="265"/>
      <c r="G181" s="266"/>
    </row>
    <row r="182" spans="2:7">
      <c r="B182" s="321" t="s">
        <v>1675</v>
      </c>
      <c r="C182" s="265"/>
      <c r="G182" s="266"/>
    </row>
    <row r="183" spans="2:7">
      <c r="B183" s="321" t="s">
        <v>1677</v>
      </c>
      <c r="C183" s="265"/>
      <c r="G183" s="266"/>
    </row>
    <row r="184" spans="2:7">
      <c r="B184" s="321" t="s">
        <v>1679</v>
      </c>
      <c r="C184" s="265"/>
      <c r="G184" s="266"/>
    </row>
    <row r="185" spans="2:7">
      <c r="B185" s="321" t="s">
        <v>1681</v>
      </c>
      <c r="C185" s="265"/>
      <c r="G185" s="266"/>
    </row>
    <row r="186" spans="2:7">
      <c r="B186" s="321" t="s">
        <v>1683</v>
      </c>
      <c r="C186" s="265"/>
      <c r="G186" s="266"/>
    </row>
    <row r="187" spans="2:7">
      <c r="B187" s="321" t="s">
        <v>1685</v>
      </c>
      <c r="C187" s="265"/>
      <c r="G187" s="266"/>
    </row>
    <row r="188" spans="2:7">
      <c r="B188" s="321" t="s">
        <v>1687</v>
      </c>
      <c r="C188" s="265"/>
      <c r="G188" s="266"/>
    </row>
    <row r="189" spans="2:7">
      <c r="B189" s="321" t="s">
        <v>1689</v>
      </c>
      <c r="C189" s="265"/>
      <c r="G189" s="266"/>
    </row>
    <row r="190" spans="2:7">
      <c r="B190" s="321" t="s">
        <v>1691</v>
      </c>
      <c r="C190" s="265"/>
      <c r="G190" s="266"/>
    </row>
    <row r="191" spans="2:7">
      <c r="B191" s="321" t="s">
        <v>1693</v>
      </c>
      <c r="C191" s="265"/>
      <c r="G191" s="266"/>
    </row>
    <row r="192" spans="2:7">
      <c r="B192" s="321" t="s">
        <v>1695</v>
      </c>
      <c r="C192" s="265"/>
      <c r="G192" s="266"/>
    </row>
    <row r="193" spans="2:7">
      <c r="B193" s="321" t="s">
        <v>1697</v>
      </c>
      <c r="C193" s="265"/>
      <c r="G193" s="266"/>
    </row>
    <row r="194" spans="2:7">
      <c r="B194" s="321" t="s">
        <v>1699</v>
      </c>
      <c r="C194" s="265"/>
      <c r="G194" s="266"/>
    </row>
    <row r="195" spans="2:7">
      <c r="B195" s="321" t="s">
        <v>1701</v>
      </c>
      <c r="C195" s="265"/>
      <c r="G195" s="266"/>
    </row>
    <row r="196" spans="2:7">
      <c r="B196" s="321" t="s">
        <v>1703</v>
      </c>
      <c r="C196" s="265"/>
      <c r="G196" s="266"/>
    </row>
    <row r="197" spans="2:7">
      <c r="B197" s="321" t="s">
        <v>1705</v>
      </c>
      <c r="C197" s="265"/>
      <c r="G197" s="266"/>
    </row>
    <row r="198" spans="2:7">
      <c r="B198" s="321" t="s">
        <v>1707</v>
      </c>
      <c r="C198" s="265"/>
      <c r="G198" s="266"/>
    </row>
    <row r="199" spans="2:7">
      <c r="B199" s="321" t="s">
        <v>1709</v>
      </c>
      <c r="C199" s="265"/>
      <c r="G199" s="266"/>
    </row>
    <row r="200" spans="2:7">
      <c r="B200" s="321" t="s">
        <v>1711</v>
      </c>
      <c r="C200" s="265"/>
      <c r="G200" s="266"/>
    </row>
    <row r="201" spans="2:7">
      <c r="B201" s="321" t="s">
        <v>1713</v>
      </c>
      <c r="C201" s="265"/>
      <c r="G201" s="266"/>
    </row>
    <row r="202" spans="2:7">
      <c r="B202" s="321" t="s">
        <v>1715</v>
      </c>
      <c r="C202" s="265"/>
      <c r="G202" s="266"/>
    </row>
    <row r="203" spans="2:7">
      <c r="B203" s="321" t="s">
        <v>1717</v>
      </c>
      <c r="C203" s="265"/>
      <c r="G203" s="266"/>
    </row>
    <row r="204" spans="2:7">
      <c r="B204" s="321" t="s">
        <v>1719</v>
      </c>
      <c r="C204" s="265"/>
      <c r="G204" s="266"/>
    </row>
    <row r="205" spans="2:7">
      <c r="B205" s="321" t="s">
        <v>1721</v>
      </c>
      <c r="C205" s="265"/>
      <c r="G205" s="266"/>
    </row>
    <row r="206" spans="2:7">
      <c r="B206" s="321" t="s">
        <v>1723</v>
      </c>
      <c r="C206" s="265"/>
      <c r="G206" s="266"/>
    </row>
    <row r="207" spans="2:7">
      <c r="B207" s="321" t="s">
        <v>1725</v>
      </c>
      <c r="C207" s="265"/>
      <c r="G207" s="266"/>
    </row>
    <row r="208" spans="2:7">
      <c r="B208" s="321" t="s">
        <v>1727</v>
      </c>
      <c r="C208" s="265"/>
      <c r="G208" s="266"/>
    </row>
    <row r="209" spans="2:7">
      <c r="B209" s="321" t="s">
        <v>1729</v>
      </c>
      <c r="C209" s="265"/>
      <c r="G209" s="266"/>
    </row>
    <row r="210" spans="2:7">
      <c r="B210" s="321" t="s">
        <v>1731</v>
      </c>
      <c r="C210" s="265"/>
      <c r="G210" s="266"/>
    </row>
    <row r="211" spans="2:7">
      <c r="B211" s="321" t="s">
        <v>1733</v>
      </c>
      <c r="C211" s="265"/>
      <c r="G211" s="266"/>
    </row>
    <row r="212" spans="2:7">
      <c r="B212" s="321" t="s">
        <v>1735</v>
      </c>
      <c r="C212" s="265"/>
      <c r="G212" s="266"/>
    </row>
    <row r="213" spans="2:7">
      <c r="B213" s="321" t="s">
        <v>1737</v>
      </c>
      <c r="C213" s="265"/>
      <c r="G213" s="266"/>
    </row>
    <row r="214" spans="2:7">
      <c r="B214" s="321" t="s">
        <v>1739</v>
      </c>
      <c r="C214" s="265"/>
      <c r="G214" s="266"/>
    </row>
    <row r="215" spans="2:7">
      <c r="B215" s="321" t="s">
        <v>1741</v>
      </c>
      <c r="C215" s="265"/>
      <c r="G215" s="266"/>
    </row>
    <row r="216" spans="2:7">
      <c r="B216" s="321" t="s">
        <v>1743</v>
      </c>
      <c r="C216" s="265"/>
      <c r="G216" s="266"/>
    </row>
    <row r="217" spans="2:7">
      <c r="B217" s="321" t="s">
        <v>1745</v>
      </c>
      <c r="C217" s="265"/>
      <c r="G217" s="266"/>
    </row>
    <row r="218" spans="2:7">
      <c r="B218" s="321" t="s">
        <v>1747</v>
      </c>
      <c r="C218" s="265"/>
      <c r="G218" s="266"/>
    </row>
    <row r="219" spans="2:7">
      <c r="B219" s="321" t="s">
        <v>1749</v>
      </c>
      <c r="C219" s="265"/>
      <c r="G219" s="266"/>
    </row>
    <row r="220" spans="2:7">
      <c r="B220" s="321" t="s">
        <v>1751</v>
      </c>
      <c r="C220" s="265"/>
      <c r="G220" s="266"/>
    </row>
    <row r="221" spans="2:7">
      <c r="B221" s="321" t="s">
        <v>1753</v>
      </c>
      <c r="C221" s="265"/>
      <c r="G221" s="266"/>
    </row>
    <row r="222" spans="2:7">
      <c r="B222" s="321" t="s">
        <v>1755</v>
      </c>
      <c r="C222" s="265"/>
      <c r="G222" s="266"/>
    </row>
    <row r="223" spans="2:7">
      <c r="B223" s="321" t="s">
        <v>1757</v>
      </c>
      <c r="C223" s="265"/>
      <c r="G223" s="266"/>
    </row>
    <row r="224" spans="2:7">
      <c r="B224" s="321" t="s">
        <v>1759</v>
      </c>
      <c r="C224" s="265"/>
      <c r="G224" s="266"/>
    </row>
    <row r="225" spans="2:7">
      <c r="B225" s="321" t="s">
        <v>1761</v>
      </c>
      <c r="C225" s="265"/>
      <c r="G225" s="266"/>
    </row>
    <row r="226" spans="2:7">
      <c r="B226" s="321" t="s">
        <v>1763</v>
      </c>
      <c r="C226" s="265"/>
      <c r="G226" s="266"/>
    </row>
    <row r="227" spans="2:7">
      <c r="B227" s="321" t="s">
        <v>1765</v>
      </c>
      <c r="C227" s="265"/>
      <c r="G227" s="266"/>
    </row>
    <row r="228" spans="2:7">
      <c r="B228" s="321" t="s">
        <v>1767</v>
      </c>
      <c r="C228" s="265"/>
      <c r="G228" s="266"/>
    </row>
    <row r="229" spans="2:7">
      <c r="B229" s="321" t="s">
        <v>1769</v>
      </c>
      <c r="C229" s="265"/>
      <c r="G229" s="266"/>
    </row>
    <row r="230" spans="2:7">
      <c r="B230" s="321" t="s">
        <v>1771</v>
      </c>
      <c r="C230" s="265"/>
      <c r="G230" s="266"/>
    </row>
    <row r="231" spans="2:7">
      <c r="B231" s="321" t="s">
        <v>1773</v>
      </c>
      <c r="C231" s="265"/>
      <c r="G231" s="266"/>
    </row>
    <row r="232" spans="2:7">
      <c r="B232" s="321" t="s">
        <v>1775</v>
      </c>
      <c r="C232" s="265"/>
      <c r="G232" s="266"/>
    </row>
    <row r="233" spans="2:7">
      <c r="B233" s="321" t="s">
        <v>1777</v>
      </c>
      <c r="C233" s="265"/>
      <c r="G233" s="266"/>
    </row>
    <row r="234" spans="2:7">
      <c r="B234" s="321" t="s">
        <v>1779</v>
      </c>
      <c r="C234" s="265"/>
      <c r="G234" s="266"/>
    </row>
    <row r="235" spans="2:7">
      <c r="B235" s="321" t="s">
        <v>1781</v>
      </c>
      <c r="C235" s="265"/>
      <c r="G235" s="266"/>
    </row>
    <row r="236" spans="2:7">
      <c r="B236" s="321" t="s">
        <v>1783</v>
      </c>
      <c r="C236" s="265"/>
      <c r="G236" s="266"/>
    </row>
    <row r="237" spans="2:7">
      <c r="B237" s="321" t="s">
        <v>1785</v>
      </c>
      <c r="C237" s="265"/>
      <c r="G237" s="266"/>
    </row>
    <row r="238" spans="2:7">
      <c r="B238" s="321" t="s">
        <v>1787</v>
      </c>
      <c r="C238" s="265"/>
      <c r="G238" s="266"/>
    </row>
    <row r="239" spans="2:7">
      <c r="B239" s="321" t="s">
        <v>1789</v>
      </c>
      <c r="C239" s="265"/>
    </row>
    <row r="240" spans="2:7">
      <c r="B240" s="321" t="s">
        <v>1791</v>
      </c>
      <c r="C240" s="265"/>
    </row>
    <row r="241" spans="2:3">
      <c r="B241" s="321" t="s">
        <v>1793</v>
      </c>
      <c r="C241" s="265"/>
    </row>
    <row r="242" spans="2:3">
      <c r="B242" s="321" t="s">
        <v>1795</v>
      </c>
      <c r="C242" s="265"/>
    </row>
    <row r="243" spans="2:3">
      <c r="B243" s="321" t="s">
        <v>1797</v>
      </c>
      <c r="C243" s="265"/>
    </row>
    <row r="244" spans="2:3">
      <c r="B244" s="321" t="s">
        <v>1799</v>
      </c>
      <c r="C244" s="265"/>
    </row>
    <row r="245" spans="2:3">
      <c r="B245" s="321" t="s">
        <v>1801</v>
      </c>
      <c r="C245" s="265"/>
    </row>
    <row r="246" spans="2:3">
      <c r="B246" s="321" t="s">
        <v>928</v>
      </c>
      <c r="C246" s="265"/>
    </row>
    <row r="247" spans="2:3">
      <c r="B247" s="321" t="s">
        <v>918</v>
      </c>
      <c r="C247" s="265"/>
    </row>
    <row r="248" spans="2:3">
      <c r="B248" s="321" t="s">
        <v>930</v>
      </c>
      <c r="C248" s="265"/>
    </row>
    <row r="249" spans="2:3">
      <c r="B249" s="321" t="s">
        <v>931</v>
      </c>
      <c r="C249" s="265"/>
    </row>
    <row r="250" spans="2:3">
      <c r="B250" s="321" t="s">
        <v>932</v>
      </c>
      <c r="C250" s="265"/>
    </row>
    <row r="251" spans="2:3">
      <c r="B251" s="321" t="s">
        <v>933</v>
      </c>
      <c r="C251" s="265"/>
    </row>
    <row r="252" spans="2:3">
      <c r="B252" s="321" t="s">
        <v>934</v>
      </c>
      <c r="C252" s="265"/>
    </row>
    <row r="253" spans="2:3">
      <c r="B253" s="321" t="s">
        <v>935</v>
      </c>
      <c r="C253" s="265"/>
    </row>
    <row r="254" spans="2:3">
      <c r="B254" s="321" t="s">
        <v>936</v>
      </c>
      <c r="C254" s="265"/>
    </row>
    <row r="255" spans="2:3">
      <c r="B255" s="321" t="s">
        <v>937</v>
      </c>
      <c r="C255" s="265"/>
    </row>
    <row r="256" spans="2:3">
      <c r="B256" s="321" t="s">
        <v>938</v>
      </c>
      <c r="C256" s="265"/>
    </row>
    <row r="257" spans="2:3">
      <c r="B257" s="321" t="s">
        <v>939</v>
      </c>
      <c r="C257" s="265"/>
    </row>
    <row r="258" spans="2:3">
      <c r="B258" s="321" t="s">
        <v>940</v>
      </c>
      <c r="C258" s="265"/>
    </row>
    <row r="259" spans="2:3">
      <c r="B259" s="321" t="s">
        <v>941</v>
      </c>
      <c r="C259" s="265"/>
    </row>
    <row r="260" spans="2:3">
      <c r="B260" s="321" t="s">
        <v>942</v>
      </c>
      <c r="C260" s="265"/>
    </row>
    <row r="261" spans="2:3">
      <c r="B261" s="321" t="s">
        <v>943</v>
      </c>
      <c r="C261" s="265"/>
    </row>
    <row r="262" spans="2:3">
      <c r="B262" s="321" t="s">
        <v>944</v>
      </c>
      <c r="C262" s="265"/>
    </row>
    <row r="263" spans="2:3">
      <c r="B263" s="321" t="s">
        <v>945</v>
      </c>
      <c r="C263" s="265"/>
    </row>
    <row r="264" spans="2:3">
      <c r="B264" s="321" t="s">
        <v>946</v>
      </c>
      <c r="C264" s="265"/>
    </row>
    <row r="265" spans="2:3">
      <c r="B265" s="321" t="s">
        <v>947</v>
      </c>
      <c r="C265" s="265"/>
    </row>
    <row r="266" spans="2:3">
      <c r="B266" s="321" t="s">
        <v>948</v>
      </c>
      <c r="C266" s="265"/>
    </row>
    <row r="267" spans="2:3">
      <c r="B267" s="321" t="s">
        <v>949</v>
      </c>
      <c r="C267" s="265"/>
    </row>
    <row r="268" spans="2:3">
      <c r="B268" s="321" t="s">
        <v>950</v>
      </c>
      <c r="C268" s="265"/>
    </row>
    <row r="269" spans="2:3">
      <c r="B269" s="321" t="s">
        <v>951</v>
      </c>
      <c r="C269" s="265"/>
    </row>
    <row r="270" spans="2:3">
      <c r="B270" s="321" t="s">
        <v>952</v>
      </c>
      <c r="C270" s="265"/>
    </row>
    <row r="271" spans="2:3">
      <c r="B271" s="321" t="s">
        <v>953</v>
      </c>
      <c r="C271" s="265"/>
    </row>
    <row r="272" spans="2:3">
      <c r="B272" s="321" t="s">
        <v>954</v>
      </c>
      <c r="C272" s="265"/>
    </row>
    <row r="273" spans="2:3">
      <c r="B273" s="321" t="s">
        <v>955</v>
      </c>
      <c r="C273" s="265"/>
    </row>
    <row r="274" spans="2:3">
      <c r="B274" s="321" t="s">
        <v>956</v>
      </c>
      <c r="C274" s="265"/>
    </row>
    <row r="275" spans="2:3">
      <c r="B275" s="321" t="s">
        <v>957</v>
      </c>
      <c r="C275" s="265"/>
    </row>
    <row r="276" spans="2:3">
      <c r="B276" s="321" t="s">
        <v>958</v>
      </c>
      <c r="C276" s="265"/>
    </row>
    <row r="277" spans="2:3">
      <c r="B277" s="321" t="s">
        <v>959</v>
      </c>
      <c r="C277" s="265"/>
    </row>
    <row r="278" spans="2:3">
      <c r="B278" s="321" t="s">
        <v>960</v>
      </c>
      <c r="C278" s="265"/>
    </row>
    <row r="279" spans="2:3">
      <c r="B279" s="321" t="s">
        <v>961</v>
      </c>
      <c r="C279" s="265"/>
    </row>
    <row r="280" spans="2:3">
      <c r="B280" s="321" t="s">
        <v>962</v>
      </c>
      <c r="C280" s="265"/>
    </row>
    <row r="281" spans="2:3">
      <c r="B281" s="321" t="s">
        <v>963</v>
      </c>
      <c r="C281" s="265"/>
    </row>
    <row r="282" spans="2:3">
      <c r="B282" s="321" t="s">
        <v>964</v>
      </c>
      <c r="C282" s="265"/>
    </row>
    <row r="283" spans="2:3">
      <c r="B283" s="321" t="s">
        <v>965</v>
      </c>
      <c r="C283" s="265"/>
    </row>
    <row r="284" spans="2:3">
      <c r="B284" s="321" t="s">
        <v>966</v>
      </c>
      <c r="C284" s="265"/>
    </row>
    <row r="285" spans="2:3">
      <c r="B285" s="321" t="s">
        <v>967</v>
      </c>
      <c r="C285" s="265"/>
    </row>
    <row r="286" spans="2:3">
      <c r="B286" s="321" t="s">
        <v>968</v>
      </c>
      <c r="C286" s="265"/>
    </row>
    <row r="287" spans="2:3">
      <c r="B287" s="321" t="s">
        <v>969</v>
      </c>
      <c r="C287" s="265"/>
    </row>
    <row r="288" spans="2:3">
      <c r="B288" s="321" t="s">
        <v>970</v>
      </c>
      <c r="C288" s="265"/>
    </row>
    <row r="289" spans="2:3">
      <c r="B289" s="321" t="s">
        <v>971</v>
      </c>
      <c r="C289" s="265"/>
    </row>
    <row r="290" spans="2:3">
      <c r="B290" s="321" t="s">
        <v>973</v>
      </c>
      <c r="C290" s="267"/>
    </row>
    <row r="291" spans="2:3">
      <c r="B291" s="321" t="s">
        <v>974</v>
      </c>
    </row>
    <row r="292" spans="2:3">
      <c r="B292" s="321" t="s">
        <v>975</v>
      </c>
    </row>
    <row r="293" spans="2:3">
      <c r="B293" s="321" t="s">
        <v>976</v>
      </c>
    </row>
    <row r="294" spans="2:3">
      <c r="B294" s="321" t="s">
        <v>977</v>
      </c>
    </row>
    <row r="295" spans="2:3">
      <c r="B295" s="321" t="s">
        <v>978</v>
      </c>
    </row>
    <row r="296" spans="2:3">
      <c r="B296" s="321" t="s">
        <v>979</v>
      </c>
    </row>
    <row r="297" spans="2:3">
      <c r="B297" s="321" t="s">
        <v>980</v>
      </c>
    </row>
    <row r="298" spans="2:3">
      <c r="B298" s="321" t="s">
        <v>972</v>
      </c>
    </row>
  </sheetData>
  <sheetProtection algorithmName="SHA-512" hashValue="IV0knsB/fr4SXmH6sQaZqPXPMwkEt/HztMCRXoIFhnXpuWhe6f5Td2hSM3AjuzoSqnZ9oOJsRJdK9O/OBoGW0w==" saltValue="incsZmSWkPZrPyKU8eyxXw==" spinCount="100000" sheet="1" objects="1" scenarios="1" selectLockedCells="1" selectUnlockedCells="1"/>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A41"/>
  <sheetViews>
    <sheetView tabSelected="1" view="pageBreakPreview" zoomScaleNormal="100" zoomScaleSheetLayoutView="100" workbookViewId="0">
      <selection activeCell="A42" sqref="A42"/>
    </sheetView>
  </sheetViews>
  <sheetFormatPr defaultColWidth="10" defaultRowHeight="12.75"/>
  <cols>
    <col min="1" max="1" width="7.42578125" style="80" customWidth="1"/>
    <col min="2" max="3" width="14.7109375" style="80" customWidth="1"/>
    <col min="4" max="4" width="21.7109375" style="80" customWidth="1"/>
    <col min="5" max="6" width="12.7109375" style="80" customWidth="1"/>
    <col min="7" max="7" width="19.140625" style="80" customWidth="1"/>
    <col min="8" max="8" width="19.28515625" style="80" customWidth="1"/>
    <col min="9" max="10" width="10.7109375" style="80" customWidth="1"/>
    <col min="11" max="11" width="11.42578125" style="80" customWidth="1"/>
    <col min="12" max="12" width="9.85546875" style="80" customWidth="1"/>
    <col min="13" max="13" width="18.140625" style="80" customWidth="1"/>
    <col min="14" max="14" width="27.42578125" style="80" customWidth="1"/>
    <col min="15" max="26" width="10" style="80"/>
    <col min="27" max="27" width="0" style="80" hidden="1" customWidth="1"/>
    <col min="28" max="16384" width="10" style="80"/>
  </cols>
  <sheetData>
    <row r="1" spans="1:13" s="55" customFormat="1" ht="15.75" customHeight="1">
      <c r="A1" s="20" t="s">
        <v>2</v>
      </c>
      <c r="B1" s="20"/>
      <c r="C1" s="20"/>
      <c r="D1" s="20"/>
      <c r="E1" s="21"/>
      <c r="F1" s="21"/>
      <c r="G1" s="21"/>
      <c r="H1" s="21"/>
      <c r="I1" s="337" t="s">
        <v>1</v>
      </c>
      <c r="J1" s="337"/>
      <c r="K1" s="337"/>
      <c r="L1" s="337"/>
      <c r="M1" s="337"/>
    </row>
    <row r="2" spans="1:13" s="55" customFormat="1" ht="15.75" customHeight="1">
      <c r="A2" s="22" t="s">
        <v>0</v>
      </c>
      <c r="B2" s="22"/>
      <c r="C2" s="22"/>
      <c r="D2" s="22"/>
      <c r="E2" s="23" t="s">
        <v>5</v>
      </c>
      <c r="F2" s="23"/>
      <c r="G2" s="23" t="s">
        <v>6</v>
      </c>
      <c r="H2" s="56"/>
      <c r="I2" s="56"/>
      <c r="J2" s="56"/>
      <c r="K2" s="56"/>
      <c r="L2" s="56"/>
      <c r="M2" s="57" t="s">
        <v>7</v>
      </c>
    </row>
    <row r="3" spans="1:13" s="62" customFormat="1" ht="35.25" customHeight="1" thickBot="1">
      <c r="A3" s="58" t="s">
        <v>680</v>
      </c>
      <c r="B3" s="59"/>
      <c r="C3" s="59"/>
      <c r="D3" s="59"/>
      <c r="E3" s="59"/>
      <c r="F3" s="60"/>
      <c r="G3" s="61" t="s">
        <v>838</v>
      </c>
      <c r="I3" s="63"/>
      <c r="J3" s="63"/>
      <c r="K3" s="63"/>
      <c r="L3" s="63"/>
      <c r="M3" s="64"/>
    </row>
    <row r="4" spans="1:13" s="55" customFormat="1" ht="17.25" customHeight="1" thickBot="1">
      <c r="A4" s="349" t="s">
        <v>683</v>
      </c>
      <c r="B4" s="350"/>
      <c r="C4" s="350"/>
      <c r="D4" s="350"/>
      <c r="E4" s="351"/>
      <c r="F4" s="352" t="s">
        <v>684</v>
      </c>
      <c r="G4" s="353"/>
      <c r="H4" s="353"/>
      <c r="I4" s="354"/>
      <c r="J4" s="352" t="s">
        <v>684</v>
      </c>
      <c r="K4" s="353"/>
      <c r="L4" s="353"/>
      <c r="M4" s="354"/>
    </row>
    <row r="5" spans="1:13" s="55" customFormat="1" ht="15" customHeight="1" thickTop="1">
      <c r="A5" s="291"/>
      <c r="B5" s="292"/>
      <c r="C5" s="292"/>
      <c r="D5" s="369"/>
      <c r="E5" s="370"/>
      <c r="F5" s="331" t="s">
        <v>691</v>
      </c>
      <c r="G5" s="331"/>
      <c r="H5" s="355"/>
      <c r="I5" s="356"/>
      <c r="J5" s="213" t="s">
        <v>694</v>
      </c>
      <c r="K5" s="357"/>
      <c r="L5" s="357"/>
      <c r="M5" s="358"/>
    </row>
    <row r="6" spans="1:13" s="66" customFormat="1" ht="15" customHeight="1">
      <c r="A6" s="359"/>
      <c r="B6" s="360"/>
      <c r="C6" s="360"/>
      <c r="D6" s="331"/>
      <c r="E6" s="332"/>
      <c r="F6" s="334"/>
      <c r="G6" s="334"/>
      <c r="H6" s="335"/>
      <c r="I6" s="336"/>
      <c r="J6" s="65"/>
      <c r="K6" s="357"/>
      <c r="L6" s="357"/>
      <c r="M6" s="358"/>
    </row>
    <row r="7" spans="1:13" s="66" customFormat="1" ht="15" customHeight="1">
      <c r="A7" s="359"/>
      <c r="B7" s="360"/>
      <c r="C7" s="360"/>
      <c r="D7" s="331"/>
      <c r="E7" s="332"/>
      <c r="F7" s="333" t="s">
        <v>692</v>
      </c>
      <c r="G7" s="333"/>
      <c r="H7" s="335"/>
      <c r="I7" s="336"/>
      <c r="J7" s="213" t="s">
        <v>695</v>
      </c>
      <c r="K7" s="67"/>
      <c r="L7" s="367"/>
      <c r="M7" s="368"/>
    </row>
    <row r="8" spans="1:13" s="66" customFormat="1" ht="15" customHeight="1">
      <c r="A8" s="359"/>
      <c r="B8" s="360"/>
      <c r="C8" s="360"/>
      <c r="D8" s="331"/>
      <c r="E8" s="332"/>
      <c r="F8" s="334"/>
      <c r="G8" s="334"/>
      <c r="H8" s="335"/>
      <c r="I8" s="336"/>
      <c r="J8" s="361"/>
      <c r="K8" s="362"/>
      <c r="L8" s="362"/>
      <c r="M8" s="363"/>
    </row>
    <row r="9" spans="1:13" s="66" customFormat="1" ht="15" customHeight="1">
      <c r="A9" s="359"/>
      <c r="B9" s="360"/>
      <c r="C9" s="360"/>
      <c r="D9" s="331"/>
      <c r="E9" s="332"/>
      <c r="F9" s="333" t="s">
        <v>693</v>
      </c>
      <c r="G9" s="333"/>
      <c r="H9" s="335"/>
      <c r="I9" s="336"/>
      <c r="J9" s="361"/>
      <c r="K9" s="362"/>
      <c r="L9" s="362"/>
      <c r="M9" s="363"/>
    </row>
    <row r="10" spans="1:13" s="55" customFormat="1" ht="15" customHeight="1">
      <c r="A10" s="69"/>
      <c r="E10" s="71"/>
      <c r="F10" s="334"/>
      <c r="G10" s="334"/>
      <c r="H10" s="335"/>
      <c r="I10" s="336"/>
      <c r="J10" s="364"/>
      <c r="K10" s="365"/>
      <c r="L10" s="365"/>
      <c r="M10" s="366"/>
    </row>
    <row r="11" spans="1:13" s="55" customFormat="1" ht="15" customHeight="1">
      <c r="A11" s="127"/>
      <c r="B11" s="128"/>
      <c r="C11" s="128"/>
      <c r="D11" s="128"/>
      <c r="E11" s="129"/>
      <c r="F11" s="333" t="s">
        <v>842</v>
      </c>
      <c r="G11" s="333"/>
      <c r="H11" s="335"/>
      <c r="I11" s="336"/>
      <c r="J11" s="212" t="s">
        <v>696</v>
      </c>
      <c r="K11" s="213"/>
      <c r="L11" s="347"/>
      <c r="M11" s="348"/>
    </row>
    <row r="12" spans="1:13" s="55" customFormat="1" ht="15" customHeight="1" thickBot="1">
      <c r="A12" s="69"/>
      <c r="B12" s="55" t="s">
        <v>449</v>
      </c>
      <c r="E12" s="72"/>
      <c r="F12" s="344"/>
      <c r="G12" s="344"/>
      <c r="H12" s="345"/>
      <c r="I12" s="346"/>
      <c r="J12" s="341"/>
      <c r="K12" s="342"/>
      <c r="L12" s="342"/>
      <c r="M12" s="343"/>
    </row>
    <row r="13" spans="1:13" s="55" customFormat="1" ht="15" customHeight="1">
      <c r="A13" s="130"/>
      <c r="B13" s="116"/>
      <c r="C13" s="116"/>
      <c r="D13" s="116"/>
      <c r="E13" s="72"/>
      <c r="F13" s="217"/>
      <c r="G13" s="217"/>
      <c r="H13" s="73"/>
      <c r="I13" s="74"/>
      <c r="J13" s="341"/>
      <c r="K13" s="342"/>
      <c r="L13" s="342"/>
      <c r="M13" s="343"/>
    </row>
    <row r="14" spans="1:13" s="55" customFormat="1" ht="15" customHeight="1">
      <c r="A14" s="288"/>
      <c r="B14" s="289"/>
      <c r="C14" s="289"/>
      <c r="D14" s="289"/>
      <c r="E14" s="72"/>
      <c r="F14" s="70"/>
      <c r="G14" s="70"/>
      <c r="H14" s="214"/>
      <c r="I14" s="215"/>
      <c r="J14" s="209"/>
      <c r="K14" s="210"/>
      <c r="L14" s="210"/>
      <c r="M14" s="211"/>
    </row>
    <row r="15" spans="1:13" s="55" customFormat="1" ht="15" customHeight="1" thickBot="1">
      <c r="A15" s="131"/>
      <c r="B15" s="132"/>
      <c r="C15" s="132"/>
      <c r="D15" s="132"/>
      <c r="E15" s="75"/>
      <c r="F15" s="76"/>
      <c r="G15" s="76"/>
      <c r="H15" s="77"/>
      <c r="I15" s="78"/>
      <c r="J15" s="338"/>
      <c r="K15" s="339"/>
      <c r="L15" s="339"/>
      <c r="M15" s="340"/>
    </row>
    <row r="16" spans="1:13" ht="6.75" customHeight="1" thickBot="1">
      <c r="A16" s="79"/>
      <c r="F16" s="81"/>
      <c r="G16" s="81"/>
      <c r="H16" s="81"/>
      <c r="L16" s="82"/>
      <c r="M16" s="83"/>
    </row>
    <row r="17" spans="1:27" s="88" customFormat="1" ht="47.25" customHeight="1" thickBot="1">
      <c r="A17" s="84" t="s">
        <v>697</v>
      </c>
      <c r="B17" s="85" t="s">
        <v>698</v>
      </c>
      <c r="C17" s="85" t="s">
        <v>721</v>
      </c>
      <c r="D17" s="85" t="s">
        <v>699</v>
      </c>
      <c r="E17" s="85" t="s">
        <v>700</v>
      </c>
      <c r="F17" s="86" t="s">
        <v>701</v>
      </c>
      <c r="G17" s="87" t="s">
        <v>702</v>
      </c>
      <c r="H17" s="85" t="s">
        <v>703</v>
      </c>
      <c r="I17" s="85" t="s">
        <v>722</v>
      </c>
      <c r="J17" s="85" t="s">
        <v>706</v>
      </c>
      <c r="K17" s="85" t="s">
        <v>707</v>
      </c>
      <c r="L17" s="196" t="s">
        <v>682</v>
      </c>
      <c r="M17" s="226" t="s">
        <v>708</v>
      </c>
      <c r="N17" s="67"/>
      <c r="R17" s="89"/>
      <c r="S17" s="89"/>
    </row>
    <row r="18" spans="1:27" ht="15" customHeight="1" thickBot="1">
      <c r="A18" s="133"/>
      <c r="B18" s="220">
        <v>1</v>
      </c>
      <c r="C18" s="220"/>
      <c r="D18" s="220">
        <v>2</v>
      </c>
      <c r="E18" s="220">
        <v>3</v>
      </c>
      <c r="F18" s="220">
        <v>4</v>
      </c>
      <c r="G18" s="220">
        <v>5</v>
      </c>
      <c r="H18" s="220">
        <v>6</v>
      </c>
      <c r="I18" s="220">
        <v>7</v>
      </c>
      <c r="J18" s="221">
        <v>8</v>
      </c>
      <c r="K18" s="220">
        <v>9</v>
      </c>
      <c r="L18" s="220">
        <v>10</v>
      </c>
      <c r="M18" s="222"/>
      <c r="N18" s="134"/>
      <c r="R18" s="81"/>
      <c r="S18" s="81"/>
    </row>
    <row r="19" spans="1:27" ht="21" customHeight="1">
      <c r="A19" s="91"/>
      <c r="B19" s="194"/>
      <c r="C19" s="119" t="str">
        <f>IF($B19&gt;=1,"R - LITE"," ")</f>
        <v xml:space="preserve"> </v>
      </c>
      <c r="D19" s="92"/>
      <c r="E19" s="93"/>
      <c r="F19" s="139" t="str">
        <f>IF($E19=""," ",VLOOKUP($E19,help!$A$2:$D$495,2,FALSE))</f>
        <v xml:space="preserve"> </v>
      </c>
      <c r="G19" s="139" t="str">
        <f>IF($E19=""," ",VLOOKUP($E19,help!$A$2:$D$495,3,FALSE))</f>
        <v xml:space="preserve"> </v>
      </c>
      <c r="H19" s="139" t="str">
        <f>IF($E19=""," ",VLOOKUP($E19,help!$A$2:$D$495,4,FALSE))</f>
        <v xml:space="preserve"> </v>
      </c>
      <c r="I19" s="92"/>
      <c r="J19" s="94"/>
      <c r="K19" s="135"/>
      <c r="L19" s="230"/>
      <c r="M19" s="223"/>
      <c r="N19" s="128"/>
      <c r="R19" s="81"/>
      <c r="S19" s="81"/>
      <c r="AA19" s="121" t="e">
        <f ca="1">COUNTIF(INDIRECT(D19),E19)</f>
        <v>#REF!</v>
      </c>
    </row>
    <row r="20" spans="1:27" ht="21" customHeight="1">
      <c r="A20" s="95"/>
      <c r="B20" s="195"/>
      <c r="C20" s="119" t="str">
        <f>IF($B20&gt;=1,"R - LITE"," ")</f>
        <v xml:space="preserve"> </v>
      </c>
      <c r="D20" s="96"/>
      <c r="E20" s="96"/>
      <c r="F20" s="119" t="str">
        <f>IF($E20=""," ",VLOOKUP($E20,help!$A$2:$D$495,2,FALSE))</f>
        <v xml:space="preserve"> </v>
      </c>
      <c r="G20" s="274" t="str">
        <f>IF($E20=""," ",VLOOKUP($E20,help!$A$2:$D$495,3,FALSE))</f>
        <v xml:space="preserve"> </v>
      </c>
      <c r="H20" s="274" t="str">
        <f>IF($E20=""," ",VLOOKUP($E20,help!$A$2:$D$495,4,FALSE))</f>
        <v xml:space="preserve"> </v>
      </c>
      <c r="I20" s="96"/>
      <c r="J20" s="97"/>
      <c r="K20" s="106"/>
      <c r="L20" s="233"/>
      <c r="M20" s="224"/>
      <c r="N20" s="128"/>
      <c r="R20" s="81"/>
      <c r="S20" s="81"/>
      <c r="AA20" s="121" t="e">
        <f ca="1">COUNTIF(INDIRECT(D20),E20)</f>
        <v>#REF!</v>
      </c>
    </row>
    <row r="21" spans="1:27" ht="21" customHeight="1">
      <c r="A21" s="95"/>
      <c r="B21" s="195"/>
      <c r="C21" s="119" t="str">
        <f>IF($B21&gt;=1,"R - LITE"," ")</f>
        <v xml:space="preserve"> </v>
      </c>
      <c r="D21" s="96"/>
      <c r="E21" s="96"/>
      <c r="F21" s="119" t="str">
        <f>IF($E21=""," ",VLOOKUP($E21,help!$A$2:$D$495,2,FALSE))</f>
        <v xml:space="preserve"> </v>
      </c>
      <c r="G21" s="274" t="str">
        <f>IF($E21=""," ",VLOOKUP($E21,help!$A$2:$D$495,3,FALSE))</f>
        <v xml:space="preserve"> </v>
      </c>
      <c r="H21" s="274" t="str">
        <f>IF($E21=""," ",VLOOKUP($E21,help!$A$2:$D$495,4,FALSE))</f>
        <v xml:space="preserve"> </v>
      </c>
      <c r="I21" s="96"/>
      <c r="J21" s="97"/>
      <c r="K21" s="195"/>
      <c r="L21" s="234"/>
      <c r="M21" s="224"/>
      <c r="N21" s="128"/>
      <c r="R21" s="81"/>
      <c r="S21" s="81"/>
      <c r="AA21" s="121" t="e">
        <f ca="1">COUNTIF(INDIRECT(D21),E21)</f>
        <v>#REF!</v>
      </c>
    </row>
    <row r="22" spans="1:27" ht="21" customHeight="1">
      <c r="A22" s="95"/>
      <c r="B22" s="195"/>
      <c r="C22" s="119" t="str">
        <f>IF($B22&gt;=1,"R - LITE"," ")</f>
        <v xml:space="preserve"> </v>
      </c>
      <c r="D22" s="96"/>
      <c r="E22" s="96"/>
      <c r="F22" s="119" t="str">
        <f>IF($E22=""," ",VLOOKUP($E22,help!$A$2:$D$495,2,FALSE))</f>
        <v xml:space="preserve"> </v>
      </c>
      <c r="G22" s="274" t="str">
        <f>IF($E22=""," ",VLOOKUP($E22,help!$A$2:$D$495,3,FALSE))</f>
        <v xml:space="preserve"> </v>
      </c>
      <c r="H22" s="274" t="str">
        <f>IF($E22=""," ",VLOOKUP($E22,help!$A$2:$D$495,4,FALSE))</f>
        <v xml:space="preserve"> </v>
      </c>
      <c r="I22" s="96"/>
      <c r="J22" s="97"/>
      <c r="K22" s="195"/>
      <c r="L22" s="234"/>
      <c r="M22" s="236"/>
      <c r="N22" s="150" t="s">
        <v>723</v>
      </c>
      <c r="R22" s="81"/>
      <c r="S22" s="81"/>
      <c r="AA22" s="121" t="e">
        <f ca="1">COUNTIF(INDIRECT(D22),E22)</f>
        <v>#REF!</v>
      </c>
    </row>
    <row r="23" spans="1:27" s="101" customFormat="1" ht="21" customHeight="1" thickBot="1">
      <c r="A23" s="98"/>
      <c r="B23" s="218"/>
      <c r="C23" s="120" t="str">
        <f>IF($B23&gt;=1,"R - LITE"," ")</f>
        <v xml:space="preserve"> </v>
      </c>
      <c r="D23" s="99"/>
      <c r="E23" s="99"/>
      <c r="F23" s="120" t="str">
        <f>IF($E23=""," ",VLOOKUP($E23,help!$A$2:$D$495,2,FALSE))</f>
        <v xml:space="preserve"> </v>
      </c>
      <c r="G23" s="120" t="str">
        <f>IF($E23=""," ",VLOOKUP($E23,help!$A$2:$D$495,3,FALSE))</f>
        <v xml:space="preserve"> </v>
      </c>
      <c r="H23" s="120" t="str">
        <f>IF($E23=""," ",VLOOKUP($E23,help!$A$2:$D$495,4,FALSE))</f>
        <v xml:space="preserve"> </v>
      </c>
      <c r="I23" s="99"/>
      <c r="J23" s="100"/>
      <c r="K23" s="218"/>
      <c r="L23" s="232"/>
      <c r="M23" s="225"/>
      <c r="N23" s="128"/>
      <c r="R23" s="102"/>
      <c r="S23" s="102"/>
      <c r="AA23" s="121" t="e">
        <f ca="1">COUNTIF(INDIRECT(D23),E23)</f>
        <v>#REF!</v>
      </c>
    </row>
    <row r="24" spans="1:27" ht="21" customHeight="1">
      <c r="A24" s="103"/>
      <c r="B24" s="219"/>
      <c r="C24" s="219"/>
      <c r="D24" s="219"/>
      <c r="E24" s="219"/>
      <c r="F24" s="219"/>
      <c r="G24" s="219"/>
      <c r="H24" s="219"/>
      <c r="I24" s="219"/>
      <c r="J24" s="136"/>
      <c r="K24" s="219"/>
      <c r="L24" s="227"/>
      <c r="M24" s="223"/>
      <c r="N24" s="128"/>
      <c r="R24" s="81"/>
      <c r="S24" s="81"/>
    </row>
    <row r="25" spans="1:27" ht="21" customHeight="1">
      <c r="A25" s="95"/>
      <c r="B25" s="195"/>
      <c r="C25" s="195"/>
      <c r="D25" s="195"/>
      <c r="E25" s="195"/>
      <c r="F25" s="195"/>
      <c r="G25" s="195"/>
      <c r="H25" s="195"/>
      <c r="I25" s="195"/>
      <c r="J25" s="137"/>
      <c r="K25" s="195"/>
      <c r="L25" s="228"/>
      <c r="M25" s="224"/>
      <c r="N25" s="147" t="s">
        <v>710</v>
      </c>
      <c r="R25" s="81"/>
      <c r="S25" s="81"/>
    </row>
    <row r="26" spans="1:27" ht="21" customHeight="1">
      <c r="A26" s="95"/>
      <c r="B26" s="195"/>
      <c r="C26" s="195"/>
      <c r="D26" s="195"/>
      <c r="E26" s="195"/>
      <c r="F26" s="195"/>
      <c r="G26" s="195"/>
      <c r="H26" s="195"/>
      <c r="I26" s="195"/>
      <c r="J26" s="137"/>
      <c r="K26" s="195"/>
      <c r="L26" s="228"/>
      <c r="M26" s="224"/>
      <c r="N26" s="128"/>
      <c r="R26" s="81"/>
      <c r="S26" s="81"/>
    </row>
    <row r="27" spans="1:27" ht="23.25" customHeight="1" thickBot="1">
      <c r="A27" s="98"/>
      <c r="B27" s="218"/>
      <c r="C27" s="218"/>
      <c r="D27" s="218"/>
      <c r="E27" s="218"/>
      <c r="F27" s="218"/>
      <c r="G27" s="218"/>
      <c r="H27" s="218"/>
      <c r="I27" s="218"/>
      <c r="J27" s="138"/>
      <c r="K27" s="218"/>
      <c r="L27" s="229"/>
      <c r="M27" s="225"/>
      <c r="N27" s="128"/>
      <c r="R27" s="81"/>
      <c r="S27" s="81"/>
    </row>
    <row r="28" spans="1:27" ht="23.25" customHeight="1">
      <c r="A28" s="110"/>
      <c r="B28" s="110"/>
      <c r="C28" s="110"/>
      <c r="D28" s="110"/>
      <c r="E28" s="110"/>
      <c r="F28" s="110"/>
      <c r="G28" s="110"/>
      <c r="H28" s="110"/>
      <c r="I28" s="110"/>
      <c r="J28" s="111"/>
      <c r="K28" s="111"/>
      <c r="L28" s="110"/>
      <c r="M28" s="110"/>
      <c r="S28" s="81"/>
      <c r="T28" s="81"/>
    </row>
    <row r="29" spans="1:27" s="55" customFormat="1" ht="15" customHeight="1">
      <c r="A29" s="112" t="s">
        <v>711</v>
      </c>
      <c r="B29" s="110"/>
      <c r="C29" s="113" t="s">
        <v>724</v>
      </c>
      <c r="D29" s="110"/>
      <c r="E29" s="110"/>
      <c r="F29" s="110"/>
      <c r="G29" s="110"/>
      <c r="H29" s="110"/>
      <c r="I29" s="110"/>
      <c r="J29" s="111"/>
      <c r="K29" s="111"/>
      <c r="L29" s="110"/>
      <c r="M29" s="110"/>
      <c r="S29" s="65"/>
      <c r="T29" s="65"/>
    </row>
    <row r="30" spans="1:27" s="55" customFormat="1" ht="15" customHeight="1">
      <c r="A30" s="110"/>
      <c r="B30" s="110"/>
      <c r="C30" s="113" t="s">
        <v>725</v>
      </c>
      <c r="D30" s="110"/>
      <c r="E30" s="110"/>
      <c r="F30" s="110"/>
      <c r="G30" s="110"/>
      <c r="H30" s="110"/>
      <c r="I30" s="110"/>
      <c r="J30" s="111"/>
      <c r="K30" s="111"/>
      <c r="L30" s="110"/>
      <c r="M30" s="110"/>
      <c r="S30" s="65"/>
      <c r="T30" s="65"/>
    </row>
    <row r="31" spans="1:27" s="55" customFormat="1" ht="15" customHeight="1">
      <c r="A31" s="110"/>
      <c r="B31" s="110"/>
      <c r="C31" s="113" t="s">
        <v>726</v>
      </c>
      <c r="D31" s="110"/>
      <c r="E31" s="110"/>
      <c r="F31" s="110"/>
      <c r="G31" s="110"/>
      <c r="H31" s="110"/>
      <c r="I31" s="110"/>
      <c r="J31" s="111"/>
      <c r="K31" s="111"/>
      <c r="L31" s="110"/>
      <c r="M31" s="110"/>
      <c r="S31" s="65"/>
      <c r="T31" s="65"/>
    </row>
    <row r="32" spans="1:27" s="55" customFormat="1" ht="15" customHeight="1">
      <c r="B32" s="114"/>
      <c r="C32" s="113" t="s">
        <v>727</v>
      </c>
      <c r="D32" s="113"/>
      <c r="L32" s="112"/>
    </row>
    <row r="33" spans="1:16" s="55" customFormat="1" ht="15" customHeight="1">
      <c r="A33" s="114"/>
      <c r="B33" s="114"/>
      <c r="C33" s="113" t="s">
        <v>728</v>
      </c>
      <c r="D33" s="113"/>
      <c r="L33" s="112"/>
    </row>
    <row r="34" spans="1:16" s="55" customFormat="1" ht="15" customHeight="1">
      <c r="A34" s="114"/>
      <c r="B34" s="114"/>
      <c r="C34" s="113" t="s">
        <v>729</v>
      </c>
      <c r="D34" s="113"/>
      <c r="L34" s="112"/>
    </row>
    <row r="35" spans="1:16" s="55" customFormat="1" ht="15" customHeight="1">
      <c r="A35" s="114"/>
      <c r="B35" s="114"/>
      <c r="C35" s="145" t="s">
        <v>730</v>
      </c>
      <c r="D35" s="145"/>
      <c r="E35" s="146"/>
      <c r="F35" s="146"/>
      <c r="H35" s="113"/>
      <c r="L35" s="112"/>
    </row>
    <row r="36" spans="1:16" s="55" customFormat="1" ht="15" customHeight="1">
      <c r="A36" s="115"/>
      <c r="B36" s="115"/>
      <c r="C36" s="113" t="s">
        <v>839</v>
      </c>
      <c r="D36" s="113"/>
      <c r="H36" s="116"/>
    </row>
    <row r="37" spans="1:16" s="55" customFormat="1" ht="15" customHeight="1">
      <c r="A37" s="115"/>
      <c r="B37" s="115"/>
      <c r="C37" s="113"/>
      <c r="D37" s="113"/>
      <c r="H37" s="116"/>
    </row>
    <row r="38" spans="1:16" s="55" customFormat="1" ht="15" customHeight="1">
      <c r="A38" s="115"/>
      <c r="B38" s="115"/>
      <c r="C38" s="113"/>
      <c r="D38" s="113"/>
      <c r="H38" s="116"/>
    </row>
    <row r="39" spans="1:16" s="55" customFormat="1" ht="15" customHeight="1">
      <c r="A39" s="304"/>
      <c r="B39" s="304"/>
      <c r="C39" s="305"/>
      <c r="D39" s="305"/>
      <c r="E39" s="56"/>
      <c r="F39" s="56"/>
      <c r="G39" s="56"/>
      <c r="H39" s="306"/>
      <c r="I39" s="56"/>
      <c r="J39" s="56"/>
      <c r="K39" s="56"/>
      <c r="L39" s="56"/>
      <c r="M39" s="56"/>
    </row>
    <row r="40" spans="1:16" s="55" customFormat="1" ht="15" customHeight="1">
      <c r="A40" s="115"/>
      <c r="B40" s="115"/>
      <c r="C40" s="113"/>
      <c r="D40" s="113"/>
      <c r="H40" s="116"/>
      <c r="M40" s="293" t="s">
        <v>1111</v>
      </c>
      <c r="N40" s="150"/>
      <c r="O40" s="150"/>
      <c r="P40" s="297"/>
    </row>
    <row r="41" spans="1:16" s="55" customFormat="1" ht="15" customHeight="1">
      <c r="A41" s="117" t="s">
        <v>1947</v>
      </c>
      <c r="B41" s="118"/>
      <c r="C41" s="118"/>
      <c r="I41" s="295" t="s">
        <v>1113</v>
      </c>
      <c r="M41" s="295" t="s">
        <v>1112</v>
      </c>
      <c r="N41" s="150"/>
      <c r="O41" s="150"/>
      <c r="P41" s="150"/>
    </row>
  </sheetData>
  <sheetProtection algorithmName="SHA-512" hashValue="9npKAFupjwMYHikcLPKM09sRn3kq7yuUHKLcgthbQHlaaht3Z/dcX8sqXav7pHGBvvwKqBklStcyRdl2l8+dgA==" saltValue="Zw89K1yc24D+PbG1So2CsQ==" spinCount="100000" sheet="1" objects="1" scenarios="1"/>
  <mergeCells count="28">
    <mergeCell ref="A4:E4"/>
    <mergeCell ref="F4:I4"/>
    <mergeCell ref="J4:M4"/>
    <mergeCell ref="F5:G6"/>
    <mergeCell ref="H5:I6"/>
    <mergeCell ref="K5:M5"/>
    <mergeCell ref="K6:M6"/>
    <mergeCell ref="A6:C9"/>
    <mergeCell ref="F9:G10"/>
    <mergeCell ref="H9:I10"/>
    <mergeCell ref="J9:M9"/>
    <mergeCell ref="J10:M10"/>
    <mergeCell ref="L7:M7"/>
    <mergeCell ref="J8:M8"/>
    <mergeCell ref="D5:E5"/>
    <mergeCell ref="D6:E6"/>
    <mergeCell ref="I1:M1"/>
    <mergeCell ref="J15:M15"/>
    <mergeCell ref="J12:M12"/>
    <mergeCell ref="J13:M13"/>
    <mergeCell ref="F11:G12"/>
    <mergeCell ref="H11:I12"/>
    <mergeCell ref="L11:M11"/>
    <mergeCell ref="D7:E7"/>
    <mergeCell ref="D8:E8"/>
    <mergeCell ref="D9:E9"/>
    <mergeCell ref="F7:G8"/>
    <mergeCell ref="H7:I8"/>
  </mergeCells>
  <conditionalFormatting sqref="E19:H23">
    <cfRule type="expression" dxfId="13" priority="5" stopIfTrue="1">
      <formula>$AA19&lt;&gt;1</formula>
    </cfRule>
  </conditionalFormatting>
  <dataValidations count="7">
    <dataValidation type="list" allowBlank="1" showInputMessage="1" showErrorMessage="1" sqref="D19:D23" xr:uid="{00000000-0002-0000-0300-000000000000}">
      <formula1>vyrobce</formula1>
    </dataValidation>
    <dataValidation type="list" allowBlank="1" showInputMessage="1" showErrorMessage="1" sqref="E19:E23" xr:uid="{00000000-0002-0000-0300-000001000000}">
      <formula1>INDIRECT($D19)</formula1>
    </dataValidation>
    <dataValidation type="list" allowBlank="1" showInputMessage="1" showErrorMessage="1" sqref="I19:I23" xr:uid="{00000000-0002-0000-0300-000002000000}">
      <formula1>latka</formula1>
    </dataValidation>
    <dataValidation type="list" allowBlank="1" showInputMessage="1" showErrorMessage="1" sqref="J19:J23" xr:uid="{00000000-0002-0000-0300-000003000000}">
      <formula1>tyč_rlite</formula1>
    </dataValidation>
    <dataValidation type="whole" operator="greaterThanOrEqual" allowBlank="1" showInputMessage="1" showErrorMessage="1" error="Počet ks musí být celé číslo větší než 0!" sqref="B19:B23" xr:uid="{00000000-0002-0000-0300-000004000000}">
      <formula1>1</formula1>
    </dataValidation>
    <dataValidation type="whole" operator="greaterThanOrEqual" allowBlank="1" showInputMessage="1" showErrorMessage="1" error="Délka tyče musí být celé číslo větší než 0!" sqref="K19:K23" xr:uid="{00000000-0002-0000-0300-000005000000}">
      <formula1>1</formula1>
    </dataValidation>
    <dataValidation type="list" allowBlank="1" showInputMessage="1" showErrorMessage="1" sqref="L19:L23" xr:uid="{00000000-0002-0000-0300-000006000000}">
      <formula1>barva_profilu</formula1>
    </dataValidation>
  </dataValidations>
  <hyperlinks>
    <hyperlink ref="M2" r:id="rId1" xr:uid="{00000000-0004-0000-0300-000000000000}"/>
    <hyperlink ref="M41" r:id="rId2" xr:uid="{00000000-0004-0000-0300-000001000000}"/>
    <hyperlink ref="I41" r:id="rId3" xr:uid="{00000000-0004-0000-0300-000002000000}"/>
  </hyperlinks>
  <printOptions horizontalCentered="1"/>
  <pageMargins left="0" right="0" top="0" bottom="0" header="0.39370078740157483" footer="0.51181102362204722"/>
  <pageSetup paperSize="9" scale="80" fitToHeight="0" orientation="landscape" r:id="rId4"/>
  <headerFooter alignWithMargins="0"/>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B36"/>
  <sheetViews>
    <sheetView zoomScaleNormal="100" workbookViewId="0">
      <selection activeCell="F49" sqref="F49"/>
    </sheetView>
  </sheetViews>
  <sheetFormatPr defaultColWidth="10" defaultRowHeight="12.75"/>
  <cols>
    <col min="1" max="13" width="12.42578125" style="80" customWidth="1"/>
    <col min="14" max="14" width="4.7109375" style="80" customWidth="1"/>
    <col min="15" max="15" width="21" style="80" customWidth="1"/>
    <col min="16" max="27" width="10" style="80"/>
    <col min="28" max="28" width="0" style="80" hidden="1" customWidth="1"/>
    <col min="29" max="16384" width="10" style="80"/>
  </cols>
  <sheetData>
    <row r="1" spans="1:28" s="55" customFormat="1" ht="15.75" customHeight="1">
      <c r="A1" s="20" t="s">
        <v>2</v>
      </c>
      <c r="B1" s="20"/>
      <c r="C1" s="20"/>
      <c r="D1" s="20"/>
      <c r="E1" s="20"/>
      <c r="F1" s="21"/>
      <c r="G1" s="21"/>
      <c r="H1" s="21"/>
      <c r="I1" s="21"/>
      <c r="J1" s="337" t="s">
        <v>1</v>
      </c>
      <c r="K1" s="337"/>
      <c r="L1" s="337"/>
      <c r="M1" s="337"/>
      <c r="N1" s="337"/>
    </row>
    <row r="2" spans="1:28" s="55" customFormat="1" ht="15.75" customHeight="1">
      <c r="A2" s="22" t="s">
        <v>0</v>
      </c>
      <c r="B2" s="22"/>
      <c r="C2" s="22"/>
      <c r="D2" s="22"/>
      <c r="E2" s="22"/>
      <c r="F2" s="23" t="s">
        <v>5</v>
      </c>
      <c r="G2" s="23"/>
      <c r="H2" s="23" t="s">
        <v>6</v>
      </c>
      <c r="I2" s="56"/>
      <c r="J2" s="56"/>
      <c r="K2" s="56"/>
      <c r="L2" s="56"/>
      <c r="M2" s="56"/>
      <c r="N2" s="57" t="s">
        <v>7</v>
      </c>
    </row>
    <row r="3" spans="1:28" s="62" customFormat="1" ht="35.25" customHeight="1" thickBot="1">
      <c r="A3" s="278" t="s">
        <v>680</v>
      </c>
      <c r="B3" s="279"/>
      <c r="C3" s="279"/>
      <c r="D3" s="279"/>
      <c r="E3" s="279"/>
      <c r="F3" s="279"/>
      <c r="G3" s="280" t="s">
        <v>731</v>
      </c>
      <c r="H3" s="275"/>
      <c r="I3" s="275"/>
      <c r="J3" s="276"/>
      <c r="K3" s="276"/>
      <c r="L3" s="276"/>
      <c r="M3" s="276"/>
      <c r="N3" s="277"/>
    </row>
    <row r="4" spans="1:28" s="55" customFormat="1" ht="17.25" customHeight="1" thickBot="1">
      <c r="A4" s="448" t="s">
        <v>684</v>
      </c>
      <c r="B4" s="449"/>
      <c r="C4" s="449"/>
      <c r="D4" s="449"/>
      <c r="E4" s="449"/>
      <c r="F4" s="449"/>
      <c r="G4" s="450"/>
      <c r="H4" s="444" t="s">
        <v>685</v>
      </c>
      <c r="I4" s="444"/>
      <c r="J4" s="444"/>
      <c r="K4" s="444"/>
      <c r="L4" s="444"/>
      <c r="M4" s="444"/>
      <c r="N4" s="445"/>
    </row>
    <row r="5" spans="1:28" s="55" customFormat="1" ht="15" customHeight="1" thickTop="1">
      <c r="A5" s="443" t="s">
        <v>691</v>
      </c>
      <c r="B5" s="331"/>
      <c r="C5" s="451"/>
      <c r="D5" s="451"/>
      <c r="E5" s="451"/>
      <c r="F5" s="451"/>
      <c r="G5" s="452"/>
      <c r="H5" s="446" t="s">
        <v>694</v>
      </c>
      <c r="I5" s="446"/>
      <c r="J5" s="446"/>
      <c r="K5" s="446"/>
      <c r="L5" s="446"/>
      <c r="M5" s="446"/>
      <c r="N5" s="447"/>
    </row>
    <row r="6" spans="1:28" s="66" customFormat="1" ht="15" customHeight="1">
      <c r="A6" s="412"/>
      <c r="B6" s="334"/>
      <c r="C6" s="439"/>
      <c r="D6" s="439"/>
      <c r="E6" s="439"/>
      <c r="F6" s="439"/>
      <c r="G6" s="440"/>
      <c r="H6" s="435"/>
      <c r="I6" s="435"/>
      <c r="J6" s="435"/>
      <c r="K6" s="435"/>
      <c r="L6" s="435"/>
      <c r="M6" s="435"/>
      <c r="N6" s="436"/>
    </row>
    <row r="7" spans="1:28" s="66" customFormat="1" ht="15" customHeight="1">
      <c r="A7" s="408" t="s">
        <v>692</v>
      </c>
      <c r="B7" s="333"/>
      <c r="C7" s="439"/>
      <c r="D7" s="439"/>
      <c r="E7" s="439"/>
      <c r="F7" s="439"/>
      <c r="G7" s="440"/>
      <c r="H7" s="435" t="s">
        <v>695</v>
      </c>
      <c r="I7" s="435"/>
      <c r="J7" s="435"/>
      <c r="K7" s="435"/>
      <c r="L7" s="435"/>
      <c r="M7" s="435"/>
      <c r="N7" s="436"/>
    </row>
    <row r="8" spans="1:28" s="66" customFormat="1" ht="15" customHeight="1">
      <c r="A8" s="412"/>
      <c r="B8" s="334"/>
      <c r="C8" s="439"/>
      <c r="D8" s="439"/>
      <c r="E8" s="439"/>
      <c r="F8" s="439"/>
      <c r="G8" s="440"/>
      <c r="H8" s="435"/>
      <c r="I8" s="435"/>
      <c r="J8" s="435"/>
      <c r="K8" s="435"/>
      <c r="L8" s="435"/>
      <c r="M8" s="435"/>
      <c r="N8" s="436"/>
    </row>
    <row r="9" spans="1:28" s="66" customFormat="1" ht="15" customHeight="1">
      <c r="A9" s="408" t="s">
        <v>693</v>
      </c>
      <c r="B9" s="333"/>
      <c r="C9" s="439"/>
      <c r="D9" s="439"/>
      <c r="E9" s="439"/>
      <c r="F9" s="439"/>
      <c r="G9" s="440"/>
      <c r="H9" s="435"/>
      <c r="I9" s="435"/>
      <c r="J9" s="435"/>
      <c r="K9" s="435"/>
      <c r="L9" s="435"/>
      <c r="M9" s="435"/>
      <c r="N9" s="436"/>
    </row>
    <row r="10" spans="1:28" s="55" customFormat="1" ht="15" customHeight="1">
      <c r="A10" s="412"/>
      <c r="B10" s="334"/>
      <c r="C10" s="439"/>
      <c r="D10" s="439"/>
      <c r="E10" s="439"/>
      <c r="F10" s="439"/>
      <c r="G10" s="440"/>
      <c r="H10" s="435" t="s">
        <v>696</v>
      </c>
      <c r="I10" s="435"/>
      <c r="J10" s="435"/>
      <c r="K10" s="435"/>
      <c r="L10" s="435"/>
      <c r="M10" s="435"/>
      <c r="N10" s="436"/>
    </row>
    <row r="11" spans="1:28" s="55" customFormat="1" ht="15" customHeight="1">
      <c r="A11" s="408" t="s">
        <v>842</v>
      </c>
      <c r="B11" s="333"/>
      <c r="C11" s="439"/>
      <c r="D11" s="439"/>
      <c r="E11" s="439"/>
      <c r="F11" s="439"/>
      <c r="G11" s="440"/>
      <c r="H11" s="435"/>
      <c r="I11" s="435"/>
      <c r="J11" s="435"/>
      <c r="K11" s="435"/>
      <c r="L11" s="435"/>
      <c r="M11" s="435"/>
      <c r="N11" s="436"/>
    </row>
    <row r="12" spans="1:28" s="55" customFormat="1" ht="15" customHeight="1" thickBot="1">
      <c r="A12" s="410"/>
      <c r="B12" s="344"/>
      <c r="C12" s="441"/>
      <c r="D12" s="441"/>
      <c r="E12" s="441"/>
      <c r="F12" s="441"/>
      <c r="G12" s="442"/>
      <c r="H12" s="437"/>
      <c r="I12" s="437"/>
      <c r="J12" s="437"/>
      <c r="K12" s="437"/>
      <c r="L12" s="437"/>
      <c r="M12" s="437"/>
      <c r="N12" s="438"/>
    </row>
    <row r="13" spans="1:28" ht="6.75" customHeight="1" thickBot="1">
      <c r="A13" s="79"/>
      <c r="G13" s="81"/>
      <c r="H13" s="81"/>
      <c r="I13" s="81"/>
      <c r="M13" s="82"/>
      <c r="N13" s="83"/>
    </row>
    <row r="14" spans="1:28" s="88" customFormat="1" ht="47.25" customHeight="1" thickBot="1">
      <c r="A14" s="84" t="s">
        <v>697</v>
      </c>
      <c r="B14" s="85" t="s">
        <v>698</v>
      </c>
      <c r="C14" s="85" t="s">
        <v>721</v>
      </c>
      <c r="D14" s="85" t="s">
        <v>1025</v>
      </c>
      <c r="E14" s="86" t="s">
        <v>701</v>
      </c>
      <c r="F14" s="86" t="s">
        <v>702</v>
      </c>
      <c r="G14" s="184" t="s">
        <v>732</v>
      </c>
      <c r="H14" s="184" t="s">
        <v>733</v>
      </c>
      <c r="I14" s="185" t="s">
        <v>734</v>
      </c>
      <c r="J14" s="85" t="s">
        <v>722</v>
      </c>
      <c r="K14" s="196" t="s">
        <v>682</v>
      </c>
      <c r="L14" s="429" t="s">
        <v>708</v>
      </c>
      <c r="M14" s="430"/>
      <c r="N14" s="431"/>
      <c r="O14" s="67"/>
      <c r="S14" s="89"/>
      <c r="T14" s="89"/>
    </row>
    <row r="15" spans="1:28" ht="15" customHeight="1" thickBot="1">
      <c r="A15" s="90"/>
      <c r="B15" s="183">
        <v>1</v>
      </c>
      <c r="C15" s="220"/>
      <c r="D15" s="220">
        <v>2</v>
      </c>
      <c r="E15" s="183">
        <v>3</v>
      </c>
      <c r="F15" s="183">
        <v>4</v>
      </c>
      <c r="G15" s="191">
        <v>5</v>
      </c>
      <c r="H15" s="191">
        <v>6</v>
      </c>
      <c r="I15" s="191">
        <v>7</v>
      </c>
      <c r="J15" s="183">
        <v>8</v>
      </c>
      <c r="K15" s="183">
        <v>9</v>
      </c>
      <c r="L15" s="183"/>
      <c r="M15" s="192"/>
      <c r="N15" s="193"/>
      <c r="O15" s="134"/>
      <c r="S15" s="81"/>
      <c r="T15" s="81"/>
    </row>
    <row r="16" spans="1:28" ht="21" customHeight="1">
      <c r="A16" s="91"/>
      <c r="B16" s="194"/>
      <c r="C16" s="274" t="str">
        <f t="shared" ref="C16:C24" si="0">IF($B16&gt;=1,"SKY"," ")</f>
        <v xml:space="preserve"> </v>
      </c>
      <c r="D16" s="274"/>
      <c r="E16" s="194"/>
      <c r="F16" s="194"/>
      <c r="G16" s="135"/>
      <c r="H16" s="135"/>
      <c r="I16" s="135"/>
      <c r="J16" s="139"/>
      <c r="K16" s="135"/>
      <c r="L16" s="432"/>
      <c r="M16" s="433"/>
      <c r="N16" s="434"/>
      <c r="O16" s="128"/>
      <c r="S16" s="81"/>
      <c r="T16" s="81"/>
      <c r="AB16" s="121"/>
    </row>
    <row r="17" spans="1:28" ht="21" customHeight="1">
      <c r="A17" s="95"/>
      <c r="B17" s="195"/>
      <c r="C17" s="119" t="str">
        <f t="shared" si="0"/>
        <v xml:space="preserve"> </v>
      </c>
      <c r="D17" s="119"/>
      <c r="E17" s="195"/>
      <c r="F17" s="195"/>
      <c r="G17" s="106"/>
      <c r="H17" s="106"/>
      <c r="I17" s="106"/>
      <c r="J17" s="119"/>
      <c r="K17" s="106"/>
      <c r="L17" s="458"/>
      <c r="M17" s="459"/>
      <c r="N17" s="460"/>
      <c r="O17" s="128"/>
      <c r="S17" s="81"/>
      <c r="T17" s="81"/>
      <c r="AB17" s="121"/>
    </row>
    <row r="18" spans="1:28" ht="21" customHeight="1">
      <c r="A18" s="95"/>
      <c r="B18" s="195"/>
      <c r="C18" s="119" t="str">
        <f t="shared" si="0"/>
        <v xml:space="preserve"> </v>
      </c>
      <c r="D18" s="119"/>
      <c r="E18" s="195"/>
      <c r="F18" s="195"/>
      <c r="G18" s="106"/>
      <c r="H18" s="106"/>
      <c r="I18" s="106"/>
      <c r="J18" s="119"/>
      <c r="K18" s="106"/>
      <c r="L18" s="458"/>
      <c r="M18" s="459"/>
      <c r="N18" s="460"/>
      <c r="O18" s="128"/>
      <c r="S18" s="81"/>
      <c r="T18" s="81"/>
      <c r="AB18" s="121"/>
    </row>
    <row r="19" spans="1:28" ht="21" customHeight="1">
      <c r="A19" s="95"/>
      <c r="B19" s="195"/>
      <c r="C19" s="119" t="str">
        <f t="shared" si="0"/>
        <v xml:space="preserve"> </v>
      </c>
      <c r="D19" s="119"/>
      <c r="E19" s="195"/>
      <c r="F19" s="195"/>
      <c r="G19" s="106"/>
      <c r="H19" s="106"/>
      <c r="I19" s="106"/>
      <c r="J19" s="119"/>
      <c r="K19" s="106"/>
      <c r="L19" s="458"/>
      <c r="M19" s="459"/>
      <c r="N19" s="460"/>
      <c r="Q19" s="150"/>
      <c r="S19" s="81"/>
      <c r="T19" s="81"/>
      <c r="AB19" s="121"/>
    </row>
    <row r="20" spans="1:28" s="101" customFormat="1" ht="21" customHeight="1">
      <c r="A20" s="95"/>
      <c r="B20" s="195"/>
      <c r="C20" s="119" t="str">
        <f t="shared" si="0"/>
        <v xml:space="preserve"> </v>
      </c>
      <c r="D20" s="119"/>
      <c r="E20" s="195"/>
      <c r="F20" s="195"/>
      <c r="G20" s="106"/>
      <c r="H20" s="106"/>
      <c r="I20" s="106"/>
      <c r="J20" s="119"/>
      <c r="K20" s="106"/>
      <c r="L20" s="461"/>
      <c r="M20" s="461"/>
      <c r="N20" s="462"/>
      <c r="O20" s="128"/>
      <c r="S20" s="102"/>
      <c r="T20" s="102"/>
      <c r="AB20" s="121"/>
    </row>
    <row r="21" spans="1:28" ht="21" customHeight="1">
      <c r="A21" s="95"/>
      <c r="B21" s="195"/>
      <c r="C21" s="119" t="str">
        <f t="shared" si="0"/>
        <v xml:space="preserve"> </v>
      </c>
      <c r="D21" s="119"/>
      <c r="E21" s="195"/>
      <c r="F21" s="195"/>
      <c r="G21" s="106"/>
      <c r="H21" s="106"/>
      <c r="I21" s="106"/>
      <c r="J21" s="119"/>
      <c r="K21" s="106"/>
      <c r="L21" s="453"/>
      <c r="M21" s="453"/>
      <c r="N21" s="454"/>
      <c r="O21" s="128"/>
      <c r="S21" s="81"/>
      <c r="T21" s="81"/>
    </row>
    <row r="22" spans="1:28" ht="21" customHeight="1">
      <c r="A22" s="95"/>
      <c r="B22" s="195"/>
      <c r="C22" s="119" t="str">
        <f t="shared" si="0"/>
        <v xml:space="preserve"> </v>
      </c>
      <c r="D22" s="119"/>
      <c r="E22" s="195"/>
      <c r="F22" s="195"/>
      <c r="G22" s="106"/>
      <c r="H22" s="106"/>
      <c r="I22" s="106"/>
      <c r="J22" s="119"/>
      <c r="K22" s="106"/>
      <c r="L22" s="453"/>
      <c r="M22" s="453"/>
      <c r="N22" s="454"/>
      <c r="Q22" s="147"/>
      <c r="S22" s="81"/>
      <c r="T22" s="81"/>
    </row>
    <row r="23" spans="1:28" ht="21" customHeight="1">
      <c r="A23" s="95"/>
      <c r="B23" s="195"/>
      <c r="C23" s="119" t="str">
        <f t="shared" si="0"/>
        <v xml:space="preserve"> </v>
      </c>
      <c r="D23" s="119"/>
      <c r="E23" s="195"/>
      <c r="F23" s="195"/>
      <c r="G23" s="106"/>
      <c r="H23" s="106"/>
      <c r="I23" s="106"/>
      <c r="J23" s="119"/>
      <c r="K23" s="106"/>
      <c r="L23" s="453"/>
      <c r="M23" s="453"/>
      <c r="N23" s="454"/>
      <c r="O23" s="128"/>
      <c r="S23" s="81"/>
      <c r="T23" s="81"/>
    </row>
    <row r="24" spans="1:28" ht="23.25" customHeight="1" thickBot="1">
      <c r="A24" s="186"/>
      <c r="B24" s="187"/>
      <c r="C24" s="188" t="str">
        <f t="shared" si="0"/>
        <v xml:space="preserve"> </v>
      </c>
      <c r="D24" s="188"/>
      <c r="E24" s="187"/>
      <c r="F24" s="187"/>
      <c r="G24" s="189"/>
      <c r="H24" s="189"/>
      <c r="I24" s="189"/>
      <c r="J24" s="120"/>
      <c r="K24" s="189"/>
      <c r="L24" s="455"/>
      <c r="M24" s="456"/>
      <c r="N24" s="457"/>
      <c r="O24" s="128"/>
      <c r="S24" s="81"/>
      <c r="T24" s="81"/>
    </row>
    <row r="25" spans="1:28" ht="23.25" customHeight="1">
      <c r="A25" s="112" t="s">
        <v>711</v>
      </c>
      <c r="B25" s="285" t="s">
        <v>1038</v>
      </c>
      <c r="C25" s="110"/>
      <c r="D25" s="110"/>
      <c r="E25" s="110"/>
      <c r="F25" s="110"/>
      <c r="G25" s="110"/>
      <c r="H25" s="110"/>
      <c r="I25" s="110"/>
      <c r="J25" s="110"/>
      <c r="K25" s="111"/>
      <c r="L25" s="111"/>
      <c r="M25" s="110"/>
      <c r="N25" s="110"/>
      <c r="T25" s="81"/>
      <c r="U25" s="81"/>
    </row>
    <row r="26" spans="1:28" s="55" customFormat="1" ht="15" customHeight="1">
      <c r="B26" s="285" t="s">
        <v>1033</v>
      </c>
      <c r="D26" s="113"/>
      <c r="E26" s="110"/>
      <c r="F26" s="110"/>
      <c r="G26" s="110"/>
      <c r="H26" s="110"/>
      <c r="I26" s="110"/>
      <c r="J26" s="110"/>
      <c r="K26" s="111"/>
      <c r="L26" s="111"/>
      <c r="M26" s="110"/>
      <c r="N26" s="110"/>
      <c r="T26" s="65"/>
      <c r="U26" s="65"/>
    </row>
    <row r="27" spans="1:28" s="55" customFormat="1" ht="15" customHeight="1">
      <c r="A27" s="110"/>
      <c r="B27" s="285" t="s">
        <v>1034</v>
      </c>
      <c r="D27" s="113"/>
      <c r="E27" s="110"/>
      <c r="F27" s="110"/>
      <c r="G27" s="110"/>
      <c r="H27" s="110"/>
      <c r="I27" s="110"/>
      <c r="J27" s="110"/>
      <c r="K27" s="111"/>
      <c r="L27" s="111"/>
      <c r="M27" s="110"/>
      <c r="N27" s="110"/>
      <c r="T27" s="65"/>
      <c r="U27" s="65"/>
    </row>
    <row r="28" spans="1:28" s="55" customFormat="1" ht="15" customHeight="1">
      <c r="A28" s="110"/>
      <c r="B28" s="285" t="s">
        <v>1035</v>
      </c>
      <c r="D28" s="113"/>
      <c r="E28" s="110"/>
      <c r="F28" s="110"/>
      <c r="G28" s="110"/>
      <c r="H28" s="110"/>
      <c r="I28" s="110"/>
      <c r="J28" s="110"/>
      <c r="K28" s="111"/>
      <c r="L28" s="111"/>
      <c r="M28" s="110"/>
      <c r="N28" s="110"/>
      <c r="T28" s="65"/>
      <c r="U28" s="65"/>
    </row>
    <row r="29" spans="1:28" s="55" customFormat="1" ht="15" customHeight="1">
      <c r="A29" s="110"/>
      <c r="B29" s="286" t="s">
        <v>1036</v>
      </c>
      <c r="D29" s="182"/>
      <c r="E29" s="110"/>
      <c r="F29" s="110"/>
      <c r="G29" s="110"/>
      <c r="H29" s="110"/>
      <c r="I29" s="110"/>
      <c r="J29" s="110"/>
      <c r="K29" s="111"/>
      <c r="L29" s="111"/>
      <c r="M29" s="110"/>
      <c r="N29" s="110"/>
      <c r="T29" s="65"/>
      <c r="U29" s="65"/>
    </row>
    <row r="30" spans="1:28" s="55" customFormat="1" ht="15" customHeight="1">
      <c r="A30" s="110"/>
      <c r="B30" s="287" t="s">
        <v>770</v>
      </c>
      <c r="D30" s="70"/>
      <c r="E30" s="110"/>
      <c r="F30" s="110"/>
      <c r="G30" s="110"/>
      <c r="H30" s="110"/>
      <c r="I30" s="110"/>
      <c r="J30" s="110"/>
      <c r="K30" s="111"/>
      <c r="L30" s="111"/>
      <c r="M30" s="110"/>
      <c r="N30" s="110"/>
      <c r="T30" s="65"/>
      <c r="U30" s="65"/>
    </row>
    <row r="31" spans="1:28" s="55" customFormat="1" ht="15" customHeight="1">
      <c r="A31" s="114"/>
      <c r="B31" s="285" t="s">
        <v>1037</v>
      </c>
      <c r="D31" s="113"/>
      <c r="E31" s="113"/>
      <c r="M31" s="112"/>
    </row>
    <row r="32" spans="1:28" s="55" customFormat="1" ht="15" customHeight="1">
      <c r="A32" s="114"/>
      <c r="B32" s="114"/>
      <c r="C32" s="113"/>
      <c r="D32" s="113"/>
      <c r="E32" s="113"/>
      <c r="M32" s="112"/>
      <c r="N32" s="293" t="s">
        <v>1111</v>
      </c>
      <c r="O32" s="150"/>
      <c r="P32" s="296"/>
    </row>
    <row r="33" spans="1:16" s="55" customFormat="1" ht="15" customHeight="1">
      <c r="A33" s="117" t="s">
        <v>1895</v>
      </c>
      <c r="B33" s="114"/>
      <c r="C33" s="145"/>
      <c r="D33" s="145"/>
      <c r="E33" s="145"/>
      <c r="F33" s="146"/>
      <c r="G33" s="146"/>
      <c r="I33" s="295" t="s">
        <v>1112</v>
      </c>
      <c r="M33" s="112"/>
      <c r="N33" s="295" t="s">
        <v>1113</v>
      </c>
      <c r="O33" s="150"/>
      <c r="P33" s="150"/>
    </row>
    <row r="34" spans="1:16" s="55" customFormat="1" ht="15" customHeight="1">
      <c r="B34" s="118"/>
      <c r="C34" s="118"/>
      <c r="D34" s="118"/>
    </row>
    <row r="35" spans="1:16" s="55" customFormat="1" ht="15" customHeight="1">
      <c r="A35" s="115"/>
      <c r="B35" s="115"/>
      <c r="C35" s="113"/>
      <c r="D35" s="113"/>
      <c r="E35" s="113"/>
      <c r="I35" s="116"/>
    </row>
    <row r="36" spans="1:16" s="55" customFormat="1" ht="15" customHeight="1">
      <c r="A36" s="115"/>
      <c r="B36" s="115"/>
      <c r="C36" s="113"/>
      <c r="D36" s="113"/>
      <c r="E36" s="113"/>
      <c r="I36" s="116"/>
    </row>
  </sheetData>
  <mergeCells count="24">
    <mergeCell ref="L23:N23"/>
    <mergeCell ref="L24:N24"/>
    <mergeCell ref="L17:N17"/>
    <mergeCell ref="L18:N18"/>
    <mergeCell ref="L19:N19"/>
    <mergeCell ref="L20:N20"/>
    <mergeCell ref="L21:N21"/>
    <mergeCell ref="L22:N22"/>
    <mergeCell ref="J1:N1"/>
    <mergeCell ref="A5:B6"/>
    <mergeCell ref="H4:N4"/>
    <mergeCell ref="H5:N6"/>
    <mergeCell ref="A4:G4"/>
    <mergeCell ref="C5:G6"/>
    <mergeCell ref="L14:N14"/>
    <mergeCell ref="L16:N16"/>
    <mergeCell ref="A9:B10"/>
    <mergeCell ref="A11:B12"/>
    <mergeCell ref="H7:N9"/>
    <mergeCell ref="H10:N12"/>
    <mergeCell ref="C11:G12"/>
    <mergeCell ref="C9:G10"/>
    <mergeCell ref="C7:G8"/>
    <mergeCell ref="A7:B8"/>
  </mergeCells>
  <dataValidations count="4">
    <dataValidation type="whole" operator="greaterThanOrEqual" allowBlank="1" showInputMessage="1" showErrorMessage="1" error="Počet ks musí být celé číslo větší než 0!" sqref="B16:B20" xr:uid="{00000000-0002-0000-0400-000000000000}">
      <formula1>1</formula1>
    </dataValidation>
    <dataValidation type="list" allowBlank="1" showInputMessage="1" showErrorMessage="1" sqref="J16:J24" xr:uid="{00000000-0002-0000-0400-000001000000}">
      <formula1>barva_screen</formula1>
    </dataValidation>
    <dataValidation type="list" allowBlank="1" showInputMessage="1" showErrorMessage="1" sqref="D16:D24" xr:uid="{00000000-0002-0000-0400-000002000000}">
      <formula1>Tyc</formula1>
    </dataValidation>
    <dataValidation type="list" allowBlank="1" showInputMessage="1" showErrorMessage="1" sqref="K16:K24" xr:uid="{00000000-0002-0000-0400-000003000000}">
      <formula1>Barva</formula1>
    </dataValidation>
  </dataValidations>
  <hyperlinks>
    <hyperlink ref="N2" r:id="rId1" xr:uid="{00000000-0004-0000-0400-000000000000}"/>
    <hyperlink ref="I33" r:id="rId2" xr:uid="{00000000-0004-0000-0400-000001000000}"/>
    <hyperlink ref="N33" r:id="rId3" xr:uid="{00000000-0004-0000-0400-000002000000}"/>
  </hyperlinks>
  <pageMargins left="0.70866141732283472" right="0.70866141732283472" top="0.78740157480314965" bottom="0.78740157480314965" header="0.31496062992125984" footer="0.31496062992125984"/>
  <pageSetup paperSize="9" scale="80" orientation="landscape" r:id="rId4"/>
  <colBreaks count="1" manualBreakCount="1">
    <brk id="14"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M148"/>
  <sheetViews>
    <sheetView showGridLines="0" zoomScaleNormal="100" zoomScaleSheetLayoutView="100" workbookViewId="0">
      <selection activeCell="A12" sqref="A12"/>
    </sheetView>
  </sheetViews>
  <sheetFormatPr defaultColWidth="10" defaultRowHeight="12.75"/>
  <cols>
    <col min="1" max="3" width="34.7109375" style="2" customWidth="1"/>
    <col min="4" max="5" width="12" style="2" customWidth="1"/>
    <col min="6" max="6" width="6.28515625" style="2" customWidth="1"/>
    <col min="7" max="7" width="11.85546875" style="2" customWidth="1"/>
    <col min="8" max="8" width="20.140625" style="2" customWidth="1"/>
    <col min="9" max="9" width="8.42578125" style="2" customWidth="1"/>
    <col min="10" max="10" width="8.5703125" style="2" customWidth="1"/>
    <col min="11" max="11" width="9" style="2" customWidth="1"/>
    <col min="12" max="12" width="9.28515625" style="2" customWidth="1"/>
    <col min="13" max="13" width="23.85546875" style="2" customWidth="1"/>
    <col min="14" max="14" width="18" style="2" customWidth="1"/>
    <col min="15" max="16384" width="10" style="2"/>
  </cols>
  <sheetData>
    <row r="1" spans="1:1">
      <c r="A1" s="1" t="s">
        <v>699</v>
      </c>
    </row>
    <row r="2" spans="1:1">
      <c r="A2" s="2" t="s">
        <v>10</v>
      </c>
    </row>
    <row r="3" spans="1:1">
      <c r="A3" s="2" t="s">
        <v>11</v>
      </c>
    </row>
    <row r="4" spans="1:1">
      <c r="A4" s="2" t="s">
        <v>12</v>
      </c>
    </row>
    <row r="5" spans="1:1">
      <c r="A5" s="2" t="s">
        <v>16</v>
      </c>
    </row>
    <row r="6" spans="1:1">
      <c r="A6" s="2" t="s">
        <v>17</v>
      </c>
    </row>
    <row r="7" spans="1:1">
      <c r="A7" s="2" t="s">
        <v>18</v>
      </c>
    </row>
    <row r="8" spans="1:1">
      <c r="A8" s="2" t="s">
        <v>19</v>
      </c>
    </row>
    <row r="9" spans="1:1">
      <c r="A9" s="2" t="s">
        <v>20</v>
      </c>
    </row>
    <row r="10" spans="1:1">
      <c r="A10" s="2" t="s">
        <v>1810</v>
      </c>
    </row>
    <row r="13" spans="1:1">
      <c r="A13" s="2" t="s">
        <v>735</v>
      </c>
    </row>
    <row r="14" spans="1:1">
      <c r="A14" s="2" t="s">
        <v>736</v>
      </c>
    </row>
    <row r="15" spans="1:1">
      <c r="A15" s="2" t="s">
        <v>737</v>
      </c>
    </row>
    <row r="18" spans="1:13" ht="12.95" customHeight="1">
      <c r="A18" s="3" t="s">
        <v>741</v>
      </c>
      <c r="G18" s="3"/>
      <c r="K18" s="5"/>
      <c r="L18" s="5"/>
    </row>
    <row r="19" spans="1:13" ht="12.95" customHeight="1">
      <c r="A19" s="2" t="s">
        <v>742</v>
      </c>
      <c r="E19" s="3" t="s">
        <v>738</v>
      </c>
      <c r="G19" s="2" t="s">
        <v>739</v>
      </c>
      <c r="H19" s="53"/>
      <c r="K19" s="5"/>
      <c r="L19" s="5"/>
    </row>
    <row r="20" spans="1:13" ht="12.95" customHeight="1">
      <c r="A20" s="2" t="s">
        <v>743</v>
      </c>
      <c r="E20" s="54" t="e">
        <f>DEGREES(ATAN((H19-H20)/2/H21))+90</f>
        <v>#DIV/0!</v>
      </c>
      <c r="G20" s="2" t="s">
        <v>447</v>
      </c>
      <c r="H20" s="53"/>
      <c r="K20" s="5"/>
      <c r="L20" s="5"/>
    </row>
    <row r="21" spans="1:13" ht="12.95" customHeight="1">
      <c r="G21" s="2" t="s">
        <v>448</v>
      </c>
      <c r="H21" s="53"/>
      <c r="K21" s="5"/>
      <c r="L21" s="5"/>
    </row>
    <row r="22" spans="1:13" ht="12.95" customHeight="1"/>
    <row r="24" spans="1:13">
      <c r="I24" s="53" t="s">
        <v>740</v>
      </c>
      <c r="J24" s="53"/>
      <c r="K24" s="53"/>
      <c r="L24" s="53"/>
      <c r="M24" s="53"/>
    </row>
    <row r="34" spans="1:3" ht="15">
      <c r="B34" s="4"/>
    </row>
    <row r="35" spans="1:3" ht="15">
      <c r="B35" s="4"/>
    </row>
    <row r="39" spans="1:3">
      <c r="A39" s="3" t="s">
        <v>1224</v>
      </c>
    </row>
    <row r="40" spans="1:3">
      <c r="A40" s="2" t="s">
        <v>745</v>
      </c>
    </row>
    <row r="42" spans="1:3">
      <c r="A42" s="7" t="s">
        <v>365</v>
      </c>
      <c r="B42" s="467" t="s">
        <v>744</v>
      </c>
      <c r="C42" s="468"/>
    </row>
    <row r="43" spans="1:3" ht="15.95" customHeight="1">
      <c r="A43" s="144" t="s">
        <v>503</v>
      </c>
      <c r="B43" s="465" t="s">
        <v>746</v>
      </c>
      <c r="C43" s="466"/>
    </row>
    <row r="44" spans="1:3" ht="15.95" customHeight="1">
      <c r="A44" s="28" t="s">
        <v>357</v>
      </c>
      <c r="B44" s="463" t="s">
        <v>747</v>
      </c>
      <c r="C44" s="464"/>
    </row>
    <row r="45" spans="1:3" ht="15.95" customHeight="1">
      <c r="A45" s="28" t="s">
        <v>360</v>
      </c>
      <c r="B45" s="463" t="s">
        <v>748</v>
      </c>
      <c r="C45" s="464"/>
    </row>
    <row r="46" spans="1:3" ht="15.95" customHeight="1">
      <c r="A46" s="28" t="s">
        <v>361</v>
      </c>
      <c r="B46" s="463" t="s">
        <v>749</v>
      </c>
      <c r="C46" s="464"/>
    </row>
    <row r="47" spans="1:3" ht="15.95" customHeight="1">
      <c r="A47" s="28" t="s">
        <v>362</v>
      </c>
      <c r="B47" s="463" t="s">
        <v>750</v>
      </c>
      <c r="C47" s="464"/>
    </row>
    <row r="48" spans="1:3" ht="81" customHeight="1">
      <c r="A48" s="6" t="s">
        <v>363</v>
      </c>
      <c r="B48" s="470" t="s">
        <v>751</v>
      </c>
      <c r="C48" s="470"/>
    </row>
    <row r="49" spans="1:3" ht="81" customHeight="1">
      <c r="A49" s="6" t="s">
        <v>364</v>
      </c>
      <c r="B49" s="471" t="s">
        <v>752</v>
      </c>
      <c r="C49" s="471"/>
    </row>
    <row r="50" spans="1:3" ht="81" customHeight="1">
      <c r="A50" s="6" t="s">
        <v>358</v>
      </c>
      <c r="B50" s="469" t="s">
        <v>751</v>
      </c>
      <c r="C50" s="469"/>
    </row>
    <row r="51" spans="1:3" ht="81" customHeight="1">
      <c r="A51" s="6" t="s">
        <v>359</v>
      </c>
      <c r="B51" s="469" t="s">
        <v>753</v>
      </c>
      <c r="C51" s="469"/>
    </row>
    <row r="52" spans="1:3">
      <c r="A52" s="6" t="s">
        <v>9</v>
      </c>
      <c r="B52" s="465" t="s">
        <v>754</v>
      </c>
      <c r="C52" s="466"/>
    </row>
    <row r="55" spans="1:3">
      <c r="A55" s="314" t="s">
        <v>1315</v>
      </c>
      <c r="B55" s="282"/>
      <c r="C55" s="282"/>
    </row>
    <row r="56" spans="1:3">
      <c r="A56" s="309" t="s">
        <v>1030</v>
      </c>
      <c r="B56" s="309" t="s">
        <v>799</v>
      </c>
      <c r="C56" s="309" t="s">
        <v>708</v>
      </c>
    </row>
    <row r="57" spans="1:3">
      <c r="A57" s="310" t="s">
        <v>850</v>
      </c>
      <c r="B57" s="310" t="s">
        <v>1226</v>
      </c>
      <c r="C57" s="311" t="s">
        <v>1225</v>
      </c>
    </row>
    <row r="58" spans="1:3">
      <c r="A58" s="323" t="s">
        <v>1809</v>
      </c>
      <c r="B58" s="310" t="s">
        <v>1808</v>
      </c>
      <c r="C58" s="311" t="s">
        <v>1225</v>
      </c>
    </row>
    <row r="59" spans="1:3">
      <c r="A59" s="310" t="s">
        <v>916</v>
      </c>
      <c r="B59" s="310" t="s">
        <v>1227</v>
      </c>
      <c r="C59" s="311" t="s">
        <v>1228</v>
      </c>
    </row>
    <row r="60" spans="1:3">
      <c r="A60" s="310" t="s">
        <v>917</v>
      </c>
      <c r="B60" s="310" t="s">
        <v>1229</v>
      </c>
      <c r="C60" s="311" t="s">
        <v>1228</v>
      </c>
    </row>
    <row r="61" spans="1:3">
      <c r="A61" s="310" t="s">
        <v>919</v>
      </c>
      <c r="B61" s="310" t="s">
        <v>1230</v>
      </c>
      <c r="C61" s="311" t="s">
        <v>1228</v>
      </c>
    </row>
    <row r="62" spans="1:3">
      <c r="A62" s="310" t="s">
        <v>920</v>
      </c>
      <c r="B62" s="310" t="s">
        <v>1231</v>
      </c>
      <c r="C62" s="311" t="s">
        <v>1228</v>
      </c>
    </row>
    <row r="63" spans="1:3">
      <c r="A63" s="310" t="s">
        <v>921</v>
      </c>
      <c r="B63" s="310" t="s">
        <v>1232</v>
      </c>
      <c r="C63" s="311" t="s">
        <v>1228</v>
      </c>
    </row>
    <row r="64" spans="1:3">
      <c r="A64" s="310" t="s">
        <v>922</v>
      </c>
      <c r="B64" s="310" t="s">
        <v>1233</v>
      </c>
      <c r="C64" s="311" t="s">
        <v>1228</v>
      </c>
    </row>
    <row r="65" spans="1:3">
      <c r="A65" s="310" t="s">
        <v>926</v>
      </c>
      <c r="B65" s="310" t="s">
        <v>1234</v>
      </c>
      <c r="C65" s="311" t="s">
        <v>1228</v>
      </c>
    </row>
    <row r="66" spans="1:3">
      <c r="A66" s="310" t="s">
        <v>923</v>
      </c>
      <c r="B66" s="310" t="s">
        <v>1235</v>
      </c>
      <c r="C66" s="311" t="s">
        <v>1228</v>
      </c>
    </row>
    <row r="67" spans="1:3">
      <c r="A67" s="310" t="s">
        <v>924</v>
      </c>
      <c r="B67" s="310" t="s">
        <v>1236</v>
      </c>
      <c r="C67" s="311" t="s">
        <v>1228</v>
      </c>
    </row>
    <row r="68" spans="1:3">
      <c r="A68" s="310" t="s">
        <v>925</v>
      </c>
      <c r="B68" s="310" t="s">
        <v>1237</v>
      </c>
      <c r="C68" s="311" t="s">
        <v>1228</v>
      </c>
    </row>
    <row r="69" spans="1:3">
      <c r="A69" s="312" t="s">
        <v>1001</v>
      </c>
      <c r="B69" s="310" t="s">
        <v>1238</v>
      </c>
      <c r="C69" s="313" t="s">
        <v>1228</v>
      </c>
    </row>
    <row r="70" spans="1:3">
      <c r="A70" s="312" t="s">
        <v>1002</v>
      </c>
      <c r="B70" s="310" t="s">
        <v>1239</v>
      </c>
      <c r="C70" s="313" t="s">
        <v>1228</v>
      </c>
    </row>
    <row r="71" spans="1:3">
      <c r="A71" s="312" t="s">
        <v>1003</v>
      </c>
      <c r="B71" s="310" t="s">
        <v>1240</v>
      </c>
      <c r="C71" s="313" t="s">
        <v>1228</v>
      </c>
    </row>
    <row r="72" spans="1:3">
      <c r="A72" s="312" t="s">
        <v>1004</v>
      </c>
      <c r="B72" s="310" t="s">
        <v>1241</v>
      </c>
      <c r="C72" s="313" t="s">
        <v>1228</v>
      </c>
    </row>
    <row r="73" spans="1:3">
      <c r="A73" s="312" t="s">
        <v>1005</v>
      </c>
      <c r="B73" s="310" t="s">
        <v>1242</v>
      </c>
      <c r="C73" s="313" t="s">
        <v>1228</v>
      </c>
    </row>
    <row r="74" spans="1:3">
      <c r="A74" s="312" t="s">
        <v>1006</v>
      </c>
      <c r="B74" s="310" t="s">
        <v>1243</v>
      </c>
      <c r="C74" s="313" t="s">
        <v>1228</v>
      </c>
    </row>
    <row r="75" spans="1:3">
      <c r="A75" s="312" t="s">
        <v>1007</v>
      </c>
      <c r="B75" s="310" t="s">
        <v>1244</v>
      </c>
      <c r="C75" s="313" t="s">
        <v>1228</v>
      </c>
    </row>
    <row r="76" spans="1:3">
      <c r="A76" s="312" t="s">
        <v>1008</v>
      </c>
      <c r="B76" s="310" t="s">
        <v>1245</v>
      </c>
      <c r="C76" s="313" t="s">
        <v>1228</v>
      </c>
    </row>
    <row r="77" spans="1:3">
      <c r="A77" s="312" t="s">
        <v>1009</v>
      </c>
      <c r="B77" s="310" t="s">
        <v>1246</v>
      </c>
      <c r="C77" s="313" t="s">
        <v>1228</v>
      </c>
    </row>
    <row r="78" spans="1:3">
      <c r="A78" s="312" t="s">
        <v>1010</v>
      </c>
      <c r="B78" s="310" t="s">
        <v>1247</v>
      </c>
      <c r="C78" s="313" t="s">
        <v>1228</v>
      </c>
    </row>
    <row r="79" spans="1:3">
      <c r="A79" s="312" t="s">
        <v>1011</v>
      </c>
      <c r="B79" s="310" t="s">
        <v>1248</v>
      </c>
      <c r="C79" s="313" t="s">
        <v>1228</v>
      </c>
    </row>
    <row r="80" spans="1:3">
      <c r="A80" s="312" t="s">
        <v>1012</v>
      </c>
      <c r="B80" s="310" t="s">
        <v>1249</v>
      </c>
      <c r="C80" s="313" t="s">
        <v>1228</v>
      </c>
    </row>
    <row r="81" spans="1:3">
      <c r="A81" s="312" t="s">
        <v>1013</v>
      </c>
      <c r="B81" s="310" t="s">
        <v>1250</v>
      </c>
      <c r="C81" s="313" t="s">
        <v>1228</v>
      </c>
    </row>
    <row r="82" spans="1:3">
      <c r="A82" s="312" t="s">
        <v>1014</v>
      </c>
      <c r="B82" s="310" t="s">
        <v>1251</v>
      </c>
      <c r="C82" s="313" t="s">
        <v>1228</v>
      </c>
    </row>
    <row r="83" spans="1:3">
      <c r="A83" s="310" t="s">
        <v>928</v>
      </c>
      <c r="B83" s="310" t="s">
        <v>1252</v>
      </c>
      <c r="C83" s="311"/>
    </row>
    <row r="84" spans="1:3">
      <c r="A84" s="310" t="s">
        <v>929</v>
      </c>
      <c r="B84" s="310" t="s">
        <v>1253</v>
      </c>
      <c r="C84" s="311" t="s">
        <v>1228</v>
      </c>
    </row>
    <row r="85" spans="1:3">
      <c r="A85" s="310" t="s">
        <v>849</v>
      </c>
      <c r="B85" s="310" t="s">
        <v>1029</v>
      </c>
      <c r="C85" s="311"/>
    </row>
    <row r="86" spans="1:3">
      <c r="A86" s="310" t="s">
        <v>912</v>
      </c>
      <c r="B86" s="310" t="s">
        <v>1254</v>
      </c>
      <c r="C86" s="311"/>
    </row>
    <row r="87" spans="1:3">
      <c r="A87" s="310" t="s">
        <v>904</v>
      </c>
      <c r="B87" s="310" t="s">
        <v>1255</v>
      </c>
      <c r="C87" s="311"/>
    </row>
    <row r="88" spans="1:3">
      <c r="A88" s="310" t="s">
        <v>906</v>
      </c>
      <c r="B88" s="310" t="s">
        <v>1256</v>
      </c>
      <c r="C88" s="311"/>
    </row>
    <row r="89" spans="1:3">
      <c r="A89" s="310" t="s">
        <v>905</v>
      </c>
      <c r="B89" s="310" t="s">
        <v>1257</v>
      </c>
      <c r="C89" s="311"/>
    </row>
    <row r="90" spans="1:3">
      <c r="A90" s="310" t="s">
        <v>911</v>
      </c>
      <c r="B90" s="310" t="s">
        <v>1258</v>
      </c>
      <c r="C90" s="311"/>
    </row>
    <row r="91" spans="1:3">
      <c r="A91" s="310" t="s">
        <v>913</v>
      </c>
      <c r="B91" s="310" t="s">
        <v>1259</v>
      </c>
      <c r="C91" s="311"/>
    </row>
    <row r="92" spans="1:3">
      <c r="A92" s="310" t="s">
        <v>907</v>
      </c>
      <c r="B92" s="310" t="s">
        <v>1260</v>
      </c>
      <c r="C92" s="311"/>
    </row>
    <row r="93" spans="1:3">
      <c r="A93" s="310" t="s">
        <v>908</v>
      </c>
      <c r="B93" s="310" t="s">
        <v>1261</v>
      </c>
      <c r="C93" s="311"/>
    </row>
    <row r="94" spans="1:3">
      <c r="A94" s="310" t="s">
        <v>859</v>
      </c>
      <c r="B94" s="310" t="s">
        <v>1262</v>
      </c>
      <c r="C94" s="311"/>
    </row>
    <row r="95" spans="1:3">
      <c r="A95" s="310" t="s">
        <v>863</v>
      </c>
      <c r="B95" s="310" t="s">
        <v>1263</v>
      </c>
      <c r="C95" s="311"/>
    </row>
    <row r="96" spans="1:3">
      <c r="A96" s="310" t="s">
        <v>864</v>
      </c>
      <c r="B96" s="310" t="s">
        <v>1264</v>
      </c>
      <c r="C96" s="311"/>
    </row>
    <row r="97" spans="1:3">
      <c r="A97" s="310" t="s">
        <v>860</v>
      </c>
      <c r="B97" s="310" t="s">
        <v>1265</v>
      </c>
      <c r="C97" s="311"/>
    </row>
    <row r="98" spans="1:3">
      <c r="A98" s="310" t="s">
        <v>861</v>
      </c>
      <c r="B98" s="310" t="s">
        <v>1266</v>
      </c>
      <c r="C98" s="311"/>
    </row>
    <row r="99" spans="1:3">
      <c r="A99" s="310" t="s">
        <v>898</v>
      </c>
      <c r="B99" s="310" t="s">
        <v>1267</v>
      </c>
      <c r="C99" s="311"/>
    </row>
    <row r="100" spans="1:3">
      <c r="A100" s="310" t="s">
        <v>894</v>
      </c>
      <c r="B100" s="310" t="s">
        <v>1268</v>
      </c>
      <c r="C100" s="311"/>
    </row>
    <row r="101" spans="1:3">
      <c r="A101" s="310" t="s">
        <v>900</v>
      </c>
      <c r="B101" s="310" t="s">
        <v>1269</v>
      </c>
      <c r="C101" s="311"/>
    </row>
    <row r="102" spans="1:3">
      <c r="A102" s="310" t="s">
        <v>895</v>
      </c>
      <c r="B102" s="310" t="s">
        <v>1270</v>
      </c>
      <c r="C102" s="311"/>
    </row>
    <row r="103" spans="1:3">
      <c r="A103" s="310" t="s">
        <v>892</v>
      </c>
      <c r="B103" s="310" t="s">
        <v>1271</v>
      </c>
      <c r="C103" s="311"/>
    </row>
    <row r="104" spans="1:3">
      <c r="A104" s="310" t="s">
        <v>902</v>
      </c>
      <c r="B104" s="310" t="s">
        <v>1272</v>
      </c>
      <c r="C104" s="311"/>
    </row>
    <row r="105" spans="1:3">
      <c r="A105" s="310" t="s">
        <v>897</v>
      </c>
      <c r="B105" s="310" t="s">
        <v>1273</v>
      </c>
      <c r="C105" s="311"/>
    </row>
    <row r="106" spans="1:3">
      <c r="A106" s="310" t="s">
        <v>899</v>
      </c>
      <c r="B106" s="310" t="s">
        <v>1274</v>
      </c>
      <c r="C106" s="311"/>
    </row>
    <row r="107" spans="1:3">
      <c r="A107" s="310" t="s">
        <v>893</v>
      </c>
      <c r="B107" s="310" t="s">
        <v>1275</v>
      </c>
      <c r="C107" s="311"/>
    </row>
    <row r="108" spans="1:3">
      <c r="A108" s="310" t="s">
        <v>896</v>
      </c>
      <c r="B108" s="310" t="s">
        <v>1276</v>
      </c>
      <c r="C108" s="311"/>
    </row>
    <row r="109" spans="1:3">
      <c r="A109" s="310" t="s">
        <v>901</v>
      </c>
      <c r="B109" s="310" t="s">
        <v>1277</v>
      </c>
      <c r="C109" s="311"/>
    </row>
    <row r="110" spans="1:3">
      <c r="A110" s="310" t="s">
        <v>903</v>
      </c>
      <c r="B110" s="310" t="s">
        <v>1278</v>
      </c>
      <c r="C110" s="311"/>
    </row>
    <row r="111" spans="1:3">
      <c r="A111" s="310" t="s">
        <v>867</v>
      </c>
      <c r="B111" s="310" t="s">
        <v>1279</v>
      </c>
      <c r="C111" s="311"/>
    </row>
    <row r="112" spans="1:3">
      <c r="A112" s="310" t="s">
        <v>869</v>
      </c>
      <c r="B112" s="310" t="s">
        <v>1280</v>
      </c>
      <c r="C112" s="311"/>
    </row>
    <row r="113" spans="1:3">
      <c r="A113" s="310" t="s">
        <v>868</v>
      </c>
      <c r="B113" s="310" t="s">
        <v>1281</v>
      </c>
      <c r="C113" s="311"/>
    </row>
    <row r="114" spans="1:3">
      <c r="A114" s="310" t="s">
        <v>866</v>
      </c>
      <c r="B114" s="310" t="s">
        <v>1282</v>
      </c>
      <c r="C114" s="311"/>
    </row>
    <row r="115" spans="1:3">
      <c r="A115" s="310" t="s">
        <v>870</v>
      </c>
      <c r="B115" s="310" t="s">
        <v>1283</v>
      </c>
      <c r="C115" s="311"/>
    </row>
    <row r="116" spans="1:3">
      <c r="A116" s="310" t="s">
        <v>871</v>
      </c>
      <c r="B116" s="310" t="s">
        <v>1284</v>
      </c>
      <c r="C116" s="311"/>
    </row>
    <row r="117" spans="1:3">
      <c r="A117" s="310" t="s">
        <v>865</v>
      </c>
      <c r="B117" s="310" t="s">
        <v>1285</v>
      </c>
      <c r="C117" s="311"/>
    </row>
    <row r="118" spans="1:3">
      <c r="A118" s="310" t="s">
        <v>891</v>
      </c>
      <c r="B118" s="310" t="s">
        <v>1286</v>
      </c>
      <c r="C118" s="311"/>
    </row>
    <row r="119" spans="1:3">
      <c r="A119" s="310" t="s">
        <v>909</v>
      </c>
      <c r="B119" s="310" t="s">
        <v>1021</v>
      </c>
      <c r="C119" s="311"/>
    </row>
    <row r="120" spans="1:3">
      <c r="A120" s="310" t="s">
        <v>886</v>
      </c>
      <c r="B120" s="310" t="s">
        <v>1287</v>
      </c>
      <c r="C120" s="311"/>
    </row>
    <row r="121" spans="1:3">
      <c r="A121" s="310" t="s">
        <v>880</v>
      </c>
      <c r="B121" s="310" t="s">
        <v>1288</v>
      </c>
      <c r="C121" s="311"/>
    </row>
    <row r="122" spans="1:3">
      <c r="A122" s="310" t="s">
        <v>882</v>
      </c>
      <c r="B122" s="310" t="s">
        <v>1289</v>
      </c>
      <c r="C122" s="311"/>
    </row>
    <row r="123" spans="1:3">
      <c r="A123" s="310" t="s">
        <v>887</v>
      </c>
      <c r="B123" s="310" t="s">
        <v>1290</v>
      </c>
      <c r="C123" s="311"/>
    </row>
    <row r="124" spans="1:3">
      <c r="A124" s="310" t="s">
        <v>888</v>
      </c>
      <c r="B124" s="310" t="s">
        <v>1291</v>
      </c>
      <c r="C124" s="311"/>
    </row>
    <row r="125" spans="1:3">
      <c r="A125" s="310" t="s">
        <v>885</v>
      </c>
      <c r="B125" s="310" t="s">
        <v>1292</v>
      </c>
      <c r="C125" s="311"/>
    </row>
    <row r="126" spans="1:3">
      <c r="A126" s="310" t="s">
        <v>914</v>
      </c>
      <c r="B126" s="310" t="s">
        <v>1293</v>
      </c>
      <c r="C126" s="311"/>
    </row>
    <row r="127" spans="1:3">
      <c r="A127" s="310" t="s">
        <v>877</v>
      </c>
      <c r="B127" s="310" t="s">
        <v>1294</v>
      </c>
      <c r="C127" s="311"/>
    </row>
    <row r="128" spans="1:3">
      <c r="A128" s="310" t="s">
        <v>884</v>
      </c>
      <c r="B128" s="310" t="s">
        <v>1295</v>
      </c>
      <c r="C128" s="311"/>
    </row>
    <row r="129" spans="1:3">
      <c r="A129" s="310" t="s">
        <v>910</v>
      </c>
      <c r="B129" s="310" t="s">
        <v>1296</v>
      </c>
      <c r="C129" s="311"/>
    </row>
    <row r="130" spans="1:3">
      <c r="A130" s="310" t="s">
        <v>889</v>
      </c>
      <c r="B130" s="310" t="s">
        <v>1297</v>
      </c>
      <c r="C130" s="311"/>
    </row>
    <row r="131" spans="1:3">
      <c r="A131" s="310" t="s">
        <v>890</v>
      </c>
      <c r="B131" s="310" t="s">
        <v>1298</v>
      </c>
      <c r="C131" s="311"/>
    </row>
    <row r="132" spans="1:3">
      <c r="A132" s="310" t="s">
        <v>915</v>
      </c>
      <c r="B132" s="310" t="s">
        <v>1299</v>
      </c>
      <c r="C132" s="311"/>
    </row>
    <row r="133" spans="1:3">
      <c r="A133" s="310" t="s">
        <v>879</v>
      </c>
      <c r="B133" s="310" t="s">
        <v>1300</v>
      </c>
      <c r="C133" s="311"/>
    </row>
    <row r="134" spans="1:3">
      <c r="A134" s="310" t="s">
        <v>878</v>
      </c>
      <c r="B134" s="310" t="s">
        <v>1301</v>
      </c>
      <c r="C134" s="311"/>
    </row>
    <row r="135" spans="1:3">
      <c r="A135" s="310" t="s">
        <v>883</v>
      </c>
      <c r="B135" s="310" t="s">
        <v>1302</v>
      </c>
      <c r="C135" s="311"/>
    </row>
    <row r="136" spans="1:3">
      <c r="A136" s="310" t="s">
        <v>881</v>
      </c>
      <c r="B136" s="310" t="s">
        <v>1303</v>
      </c>
      <c r="C136" s="311"/>
    </row>
    <row r="137" spans="1:3">
      <c r="A137" s="310" t="s">
        <v>927</v>
      </c>
      <c r="B137" s="310" t="s">
        <v>1304</v>
      </c>
      <c r="C137" s="311"/>
    </row>
    <row r="138" spans="1:3">
      <c r="A138" s="310" t="s">
        <v>873</v>
      </c>
      <c r="B138" s="310" t="s">
        <v>1305</v>
      </c>
      <c r="C138" s="311"/>
    </row>
    <row r="139" spans="1:3">
      <c r="A139" s="310" t="s">
        <v>872</v>
      </c>
      <c r="B139" s="310" t="s">
        <v>1306</v>
      </c>
      <c r="C139" s="311"/>
    </row>
    <row r="140" spans="1:3">
      <c r="A140" s="310" t="s">
        <v>876</v>
      </c>
      <c r="B140" s="310" t="s">
        <v>1307</v>
      </c>
      <c r="C140" s="311"/>
    </row>
    <row r="141" spans="1:3">
      <c r="A141" s="310" t="s">
        <v>874</v>
      </c>
      <c r="B141" s="310" t="s">
        <v>1308</v>
      </c>
      <c r="C141" s="311"/>
    </row>
    <row r="142" spans="1:3">
      <c r="A142" s="310" t="s">
        <v>875</v>
      </c>
      <c r="B142" s="310" t="s">
        <v>1309</v>
      </c>
      <c r="C142" s="311"/>
    </row>
    <row r="143" spans="1:3">
      <c r="A143" s="310" t="s">
        <v>852</v>
      </c>
      <c r="B143" s="310" t="s">
        <v>1310</v>
      </c>
      <c r="C143" s="311"/>
    </row>
    <row r="144" spans="1:3">
      <c r="A144" s="310" t="s">
        <v>856</v>
      </c>
      <c r="B144" s="310" t="s">
        <v>1311</v>
      </c>
      <c r="C144" s="311"/>
    </row>
    <row r="145" spans="1:3">
      <c r="A145" s="310" t="s">
        <v>855</v>
      </c>
      <c r="B145" s="310" t="s">
        <v>1312</v>
      </c>
      <c r="C145" s="311"/>
    </row>
    <row r="146" spans="1:3">
      <c r="A146" s="310" t="s">
        <v>858</v>
      </c>
      <c r="B146" s="310" t="s">
        <v>1313</v>
      </c>
      <c r="C146" s="311"/>
    </row>
    <row r="147" spans="1:3">
      <c r="A147" s="310" t="s">
        <v>857</v>
      </c>
      <c r="B147" s="310" t="s">
        <v>1314</v>
      </c>
      <c r="C147" s="311"/>
    </row>
    <row r="148" spans="1:3">
      <c r="A148" s="282"/>
      <c r="B148" s="282"/>
      <c r="C148" s="282"/>
    </row>
  </sheetData>
  <sheetProtection algorithmName="SHA-512" hashValue="8MKlQ/2iW7+OSjSxlTOBZt0FEjVgc7S5GYEEB8WLuHpDHjoR30np8yddxdKZkQx43o7DWWVTDTtsmeo6GJAL/g==" saltValue="9W264svzDEk+stBNoe5tLg==" spinCount="100000" sheet="1" objects="1" scenarios="1"/>
  <mergeCells count="11">
    <mergeCell ref="B46:C46"/>
    <mergeCell ref="B43:C43"/>
    <mergeCell ref="B47:C47"/>
    <mergeCell ref="B52:C52"/>
    <mergeCell ref="B42:C42"/>
    <mergeCell ref="B50:C50"/>
    <mergeCell ref="B48:C48"/>
    <mergeCell ref="B51:C51"/>
    <mergeCell ref="B49:C49"/>
    <mergeCell ref="B44:C44"/>
    <mergeCell ref="B45:C45"/>
  </mergeCells>
  <phoneticPr fontId="5" type="noConversion"/>
  <dataValidations count="3">
    <dataValidation type="whole" operator="greaterThan" allowBlank="1" showInputMessage="1" showErrorMessage="1" error="Musí být celé číslo větší než 0!" sqref="H19" xr:uid="{00000000-0002-0000-0500-000000000000}">
      <formula1>0</formula1>
    </dataValidation>
    <dataValidation type="whole" allowBlank="1" showInputMessage="1" showErrorMessage="1" error="Musí být celé číslo větší než 0 a menší než šířka!" sqref="H20" xr:uid="{00000000-0002-0000-0500-000001000000}">
      <formula1>1</formula1>
      <formula2>$H$19-1</formula2>
    </dataValidation>
    <dataValidation type="whole" operator="greaterThanOrEqual" allowBlank="1" showInputMessage="1" showErrorMessage="1" error="Musí být celé číslo větší nebo rovno 40!" sqref="H21" xr:uid="{00000000-0002-0000-0500-000002000000}">
      <formula1>40</formula1>
    </dataValidation>
  </dataValidations>
  <printOptions horizontalCentered="1"/>
  <pageMargins left="0" right="0" top="0" bottom="0" header="0.39370078740157483" footer="0.51181102362204722"/>
  <pageSetup paperSize="9" scale="46"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82"/>
  <sheetViews>
    <sheetView workbookViewId="0">
      <selection activeCell="F89" sqref="F89"/>
    </sheetView>
  </sheetViews>
  <sheetFormatPr defaultRowHeight="12.75"/>
  <sheetData>
    <row r="1" spans="1:1" ht="30">
      <c r="A1" s="172" t="s">
        <v>731</v>
      </c>
    </row>
    <row r="2" spans="1:1" ht="15">
      <c r="A2" s="180"/>
    </row>
    <row r="33" spans="1:1" ht="15.75">
      <c r="A33" s="200" t="s">
        <v>771</v>
      </c>
    </row>
    <row r="34" spans="1:1">
      <c r="A34" s="198" t="s">
        <v>790</v>
      </c>
    </row>
    <row r="35" spans="1:1" ht="14.25" customHeight="1">
      <c r="A35" s="197" t="s">
        <v>772</v>
      </c>
    </row>
    <row r="36" spans="1:1" ht="14.25" customHeight="1"/>
    <row r="37" spans="1:1">
      <c r="A37" s="197" t="s">
        <v>795</v>
      </c>
    </row>
    <row r="38" spans="1:1">
      <c r="A38" s="198" t="s">
        <v>793</v>
      </c>
    </row>
    <row r="39" spans="1:1">
      <c r="A39" s="198" t="s">
        <v>794</v>
      </c>
    </row>
    <row r="40" spans="1:1">
      <c r="A40" s="198" t="s">
        <v>773</v>
      </c>
    </row>
    <row r="41" spans="1:1">
      <c r="A41" s="198" t="s">
        <v>774</v>
      </c>
    </row>
    <row r="42" spans="1:1">
      <c r="A42" s="198" t="s">
        <v>775</v>
      </c>
    </row>
    <row r="44" spans="1:1">
      <c r="A44" s="198" t="s">
        <v>776</v>
      </c>
    </row>
    <row r="45" spans="1:1">
      <c r="A45" s="198" t="s">
        <v>777</v>
      </c>
    </row>
    <row r="46" spans="1:1">
      <c r="A46" s="198" t="s">
        <v>778</v>
      </c>
    </row>
    <row r="47" spans="1:1">
      <c r="A47" s="198"/>
    </row>
    <row r="48" spans="1:1">
      <c r="A48" s="197" t="s">
        <v>779</v>
      </c>
    </row>
    <row r="49" spans="1:1">
      <c r="A49" s="198" t="s">
        <v>791</v>
      </c>
    </row>
    <row r="50" spans="1:1">
      <c r="A50" s="198" t="s">
        <v>792</v>
      </c>
    </row>
    <row r="52" spans="1:1">
      <c r="A52" s="198" t="s">
        <v>780</v>
      </c>
    </row>
    <row r="53" spans="1:1">
      <c r="A53" s="198" t="s">
        <v>781</v>
      </c>
    </row>
    <row r="54" spans="1:1">
      <c r="A54" s="181"/>
    </row>
    <row r="55" spans="1:1">
      <c r="A55" s="197" t="s">
        <v>782</v>
      </c>
    </row>
    <row r="56" spans="1:1">
      <c r="A56" s="198" t="s">
        <v>783</v>
      </c>
    </row>
    <row r="57" spans="1:1">
      <c r="A57" s="198" t="s">
        <v>784</v>
      </c>
    </row>
    <row r="58" spans="1:1">
      <c r="A58" s="198" t="s">
        <v>785</v>
      </c>
    </row>
    <row r="60" spans="1:1">
      <c r="A60" s="181" t="s">
        <v>786</v>
      </c>
    </row>
    <row r="61" spans="1:1">
      <c r="A61" s="199" t="s">
        <v>787</v>
      </c>
    </row>
    <row r="62" spans="1:1">
      <c r="A62" s="199" t="s">
        <v>788</v>
      </c>
    </row>
    <row r="63" spans="1:1">
      <c r="A63" s="199" t="s">
        <v>789</v>
      </c>
    </row>
    <row r="64" spans="1:1">
      <c r="A64" s="181"/>
    </row>
    <row r="65" spans="1:12">
      <c r="A65" s="199"/>
    </row>
    <row r="66" spans="1:12">
      <c r="A66" s="281" t="s">
        <v>1025</v>
      </c>
      <c r="B66" s="282"/>
      <c r="C66" s="282"/>
    </row>
    <row r="67" spans="1:12">
      <c r="A67" s="475" t="s">
        <v>1030</v>
      </c>
      <c r="B67" s="475"/>
      <c r="C67" s="475" t="s">
        <v>799</v>
      </c>
      <c r="D67" s="475"/>
      <c r="E67" s="475"/>
      <c r="F67" s="475"/>
      <c r="G67" s="475"/>
      <c r="H67" s="475" t="s">
        <v>708</v>
      </c>
      <c r="I67" s="475"/>
      <c r="J67" s="475"/>
      <c r="K67" s="475"/>
      <c r="L67" s="475"/>
    </row>
    <row r="68" spans="1:12">
      <c r="A68" s="473" t="s">
        <v>9</v>
      </c>
      <c r="B68" s="473"/>
      <c r="C68" s="473" t="s">
        <v>1029</v>
      </c>
      <c r="D68" s="473"/>
      <c r="E68" s="473"/>
      <c r="F68" s="473"/>
      <c r="G68" s="473"/>
      <c r="H68" s="474"/>
      <c r="I68" s="474"/>
      <c r="J68" s="474"/>
      <c r="K68" s="474"/>
      <c r="L68" s="474"/>
    </row>
    <row r="69" spans="1:12">
      <c r="A69" s="472" t="s">
        <v>1015</v>
      </c>
      <c r="B69" s="472"/>
      <c r="C69" s="473" t="s">
        <v>1026</v>
      </c>
      <c r="D69" s="473"/>
      <c r="E69" s="473"/>
      <c r="F69" s="473"/>
      <c r="G69" s="473"/>
      <c r="H69" s="474"/>
      <c r="I69" s="474"/>
      <c r="J69" s="474"/>
      <c r="K69" s="474"/>
      <c r="L69" s="474"/>
    </row>
    <row r="70" spans="1:12">
      <c r="A70" s="472" t="s">
        <v>1016</v>
      </c>
      <c r="B70" s="472"/>
      <c r="C70" s="473" t="s">
        <v>1028</v>
      </c>
      <c r="D70" s="473"/>
      <c r="E70" s="473"/>
      <c r="F70" s="473"/>
      <c r="G70" s="473"/>
      <c r="H70" s="474"/>
      <c r="I70" s="474"/>
      <c r="J70" s="474"/>
      <c r="K70" s="474"/>
      <c r="L70" s="474"/>
    </row>
    <row r="71" spans="1:12">
      <c r="A71" s="472" t="s">
        <v>1017</v>
      </c>
      <c r="B71" s="472"/>
      <c r="C71" s="473" t="s">
        <v>1027</v>
      </c>
      <c r="D71" s="473"/>
      <c r="E71" s="473"/>
      <c r="F71" s="473"/>
      <c r="G71" s="473"/>
      <c r="H71" s="474"/>
      <c r="I71" s="474"/>
      <c r="J71" s="474"/>
      <c r="K71" s="474"/>
      <c r="L71" s="474"/>
    </row>
    <row r="72" spans="1:12">
      <c r="A72" s="283"/>
      <c r="B72" s="476"/>
      <c r="C72" s="476"/>
      <c r="D72" s="476"/>
      <c r="E72" s="477"/>
      <c r="F72" s="477"/>
      <c r="G72" s="477"/>
    </row>
    <row r="74" spans="1:12">
      <c r="A74" s="281" t="s">
        <v>1020</v>
      </c>
      <c r="B74" s="282"/>
      <c r="C74" s="282"/>
    </row>
    <row r="75" spans="1:12">
      <c r="A75" s="475" t="s">
        <v>1030</v>
      </c>
      <c r="B75" s="475"/>
      <c r="C75" s="475" t="s">
        <v>799</v>
      </c>
      <c r="D75" s="475"/>
      <c r="E75" s="475"/>
      <c r="F75" s="475"/>
      <c r="G75" s="475"/>
      <c r="H75" s="475" t="s">
        <v>708</v>
      </c>
      <c r="I75" s="475"/>
      <c r="J75" s="475"/>
      <c r="K75" s="475"/>
      <c r="L75" s="475"/>
    </row>
    <row r="76" spans="1:12">
      <c r="A76" s="473" t="s">
        <v>1018</v>
      </c>
      <c r="B76" s="473"/>
      <c r="C76" s="473" t="s">
        <v>1021</v>
      </c>
      <c r="D76" s="473"/>
      <c r="E76" s="473"/>
      <c r="F76" s="473"/>
      <c r="G76" s="473"/>
      <c r="H76" s="474"/>
      <c r="I76" s="474"/>
      <c r="J76" s="474"/>
      <c r="K76" s="474"/>
      <c r="L76" s="474"/>
    </row>
    <row r="77" spans="1:12">
      <c r="A77" s="472" t="s">
        <v>1019</v>
      </c>
      <c r="B77" s="472"/>
      <c r="C77" s="473" t="s">
        <v>1023</v>
      </c>
      <c r="D77" s="473"/>
      <c r="E77" s="473"/>
      <c r="F77" s="473"/>
      <c r="G77" s="473"/>
      <c r="H77" s="474"/>
      <c r="I77" s="474"/>
      <c r="J77" s="474"/>
      <c r="K77" s="474"/>
      <c r="L77" s="474"/>
    </row>
    <row r="78" spans="1:12">
      <c r="A78" s="472">
        <v>7016</v>
      </c>
      <c r="B78" s="472"/>
      <c r="C78" s="473" t="s">
        <v>1024</v>
      </c>
      <c r="D78" s="473"/>
      <c r="E78" s="473"/>
      <c r="F78" s="473"/>
      <c r="G78" s="473"/>
      <c r="H78" s="474"/>
      <c r="I78" s="474"/>
      <c r="J78" s="474"/>
      <c r="K78" s="474"/>
      <c r="L78" s="474"/>
    </row>
    <row r="79" spans="1:12">
      <c r="A79" s="472">
        <v>9007</v>
      </c>
      <c r="B79" s="472"/>
      <c r="C79" s="473" t="s">
        <v>1022</v>
      </c>
      <c r="D79" s="473"/>
      <c r="E79" s="473"/>
      <c r="F79" s="473"/>
      <c r="G79" s="473"/>
      <c r="H79" s="474"/>
      <c r="I79" s="474"/>
      <c r="J79" s="474"/>
      <c r="K79" s="474"/>
      <c r="L79" s="474"/>
    </row>
    <row r="82" spans="1:1">
      <c r="A82" s="117" t="s">
        <v>1114</v>
      </c>
    </row>
  </sheetData>
  <mergeCells count="32">
    <mergeCell ref="A67:B67"/>
    <mergeCell ref="C67:G67"/>
    <mergeCell ref="H67:L67"/>
    <mergeCell ref="A68:B68"/>
    <mergeCell ref="C68:G68"/>
    <mergeCell ref="H68:L68"/>
    <mergeCell ref="A75:B75"/>
    <mergeCell ref="C75:G75"/>
    <mergeCell ref="H75:L75"/>
    <mergeCell ref="A69:B69"/>
    <mergeCell ref="C69:G69"/>
    <mergeCell ref="H69:L69"/>
    <mergeCell ref="A70:B70"/>
    <mergeCell ref="C70:G70"/>
    <mergeCell ref="H70:L70"/>
    <mergeCell ref="A71:B71"/>
    <mergeCell ref="C71:G71"/>
    <mergeCell ref="H71:L71"/>
    <mergeCell ref="B72:D72"/>
    <mergeCell ref="E72:G72"/>
    <mergeCell ref="A76:B76"/>
    <mergeCell ref="C76:G76"/>
    <mergeCell ref="H76:L76"/>
    <mergeCell ref="A77:B77"/>
    <mergeCell ref="C77:G77"/>
    <mergeCell ref="H77:L77"/>
    <mergeCell ref="A78:B78"/>
    <mergeCell ref="C78:G78"/>
    <mergeCell ref="H78:L78"/>
    <mergeCell ref="A79:B79"/>
    <mergeCell ref="C79:G79"/>
    <mergeCell ref="H79:L79"/>
  </mergeCells>
  <conditionalFormatting sqref="A71">
    <cfRule type="cellIs" priority="1" stopIfTrue="1" operator="lessThan">
      <formula>#REF!</formula>
    </cfRule>
  </conditionalFormatting>
  <conditionalFormatting sqref="A79">
    <cfRule type="cellIs" priority="2" stopIfTrue="1" operator="lessThan">
      <formula>#REF!</formula>
    </cfRule>
  </conditionalFormatting>
  <pageMargins left="0.7" right="0.7" top="0.78740157499999996" bottom="0.78740157499999996"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N240"/>
  <sheetViews>
    <sheetView showGridLines="0" zoomScaleNormal="100" zoomScaleSheetLayoutView="100" workbookViewId="0">
      <pane ySplit="6" topLeftCell="A7" activePane="bottomLeft" state="frozen"/>
      <selection pane="bottomLeft" activeCell="C260" sqref="C260"/>
    </sheetView>
  </sheetViews>
  <sheetFormatPr defaultColWidth="10" defaultRowHeight="12.75" customHeight="1"/>
  <cols>
    <col min="1" max="1" width="21.140625" style="2" customWidth="1"/>
    <col min="2" max="2" width="8.5703125" style="2" bestFit="1" customWidth="1"/>
    <col min="3" max="4" width="7.5703125" style="2" customWidth="1"/>
    <col min="5" max="5" width="21.140625" style="2" customWidth="1"/>
    <col min="6" max="6" width="8.5703125" style="2" bestFit="1" customWidth="1"/>
    <col min="7" max="8" width="7.5703125" style="2" customWidth="1"/>
    <col min="9" max="9" width="21.140625" style="2" customWidth="1"/>
    <col min="10" max="10" width="8.5703125" style="2" bestFit="1" customWidth="1"/>
    <col min="11" max="12" width="7.28515625" style="2" customWidth="1"/>
    <col min="13" max="13" width="21.28515625" style="2" customWidth="1"/>
    <col min="14" max="14" width="8.5703125" style="2" bestFit="1" customWidth="1"/>
    <col min="15" max="16" width="7.5703125" style="2" customWidth="1"/>
    <col min="17" max="17" width="21.28515625" style="2" customWidth="1"/>
    <col min="18" max="18" width="8.7109375" style="2" customWidth="1"/>
    <col min="19" max="20" width="7.5703125" style="2" customWidth="1"/>
    <col min="21" max="21" width="21.140625" style="2" customWidth="1"/>
    <col min="22" max="22" width="8.5703125" style="2" bestFit="1" customWidth="1"/>
    <col min="23" max="24" width="7.5703125" style="2" customWidth="1"/>
    <col min="25" max="25" width="21.140625" style="2" customWidth="1"/>
    <col min="26" max="26" width="8.5703125" style="2" bestFit="1" customWidth="1"/>
    <col min="27" max="28" width="7.5703125" style="2" customWidth="1"/>
    <col min="29" max="29" width="21.140625" style="2" customWidth="1"/>
    <col min="30" max="30" width="8.5703125" style="2" bestFit="1" customWidth="1"/>
    <col min="31" max="32" width="7.5703125" style="2" customWidth="1"/>
    <col min="33" max="33" width="21" style="2" customWidth="1"/>
    <col min="34" max="34" width="8.5703125" style="2" bestFit="1" customWidth="1"/>
    <col min="35" max="36" width="7.42578125" style="2" customWidth="1"/>
    <col min="37" max="37" width="21" style="2" customWidth="1"/>
    <col min="38" max="16384" width="10" style="2"/>
  </cols>
  <sheetData>
    <row r="1" spans="1:40" ht="12.75" customHeight="1">
      <c r="A1" s="3" t="s">
        <v>700</v>
      </c>
      <c r="B1" s="3"/>
      <c r="C1" s="3"/>
      <c r="D1" s="3"/>
    </row>
    <row r="2" spans="1:40" ht="12.75" customHeight="1">
      <c r="A2" s="2" t="s">
        <v>755</v>
      </c>
    </row>
    <row r="3" spans="1:40" ht="12.75" customHeight="1">
      <c r="A3" s="2" t="s">
        <v>756</v>
      </c>
    </row>
    <row r="4" spans="1:40" ht="12.75" customHeight="1">
      <c r="A4" s="2" t="s">
        <v>757</v>
      </c>
    </row>
    <row r="6" spans="1:40" ht="29.25" customHeight="1">
      <c r="A6" s="16" t="s">
        <v>10</v>
      </c>
      <c r="B6" s="14" t="s">
        <v>758</v>
      </c>
      <c r="C6" s="14" t="s">
        <v>759</v>
      </c>
      <c r="D6" s="14" t="s">
        <v>760</v>
      </c>
      <c r="E6" s="16" t="s">
        <v>11</v>
      </c>
      <c r="F6" s="14" t="s">
        <v>758</v>
      </c>
      <c r="G6" s="14" t="s">
        <v>759</v>
      </c>
      <c r="H6" s="14" t="s">
        <v>760</v>
      </c>
      <c r="I6" s="16" t="s">
        <v>12</v>
      </c>
      <c r="J6" s="14" t="s">
        <v>758</v>
      </c>
      <c r="K6" s="14" t="s">
        <v>759</v>
      </c>
      <c r="L6" s="14" t="s">
        <v>760</v>
      </c>
      <c r="M6" s="301" t="s">
        <v>1116</v>
      </c>
      <c r="N6" s="14" t="s">
        <v>758</v>
      </c>
      <c r="O6" s="14" t="s">
        <v>759</v>
      </c>
      <c r="P6" s="14" t="s">
        <v>760</v>
      </c>
      <c r="Q6" s="298" t="s">
        <v>1117</v>
      </c>
      <c r="R6" s="14" t="s">
        <v>758</v>
      </c>
      <c r="S6" s="14" t="s">
        <v>759</v>
      </c>
      <c r="T6" s="14" t="s">
        <v>760</v>
      </c>
      <c r="U6" s="16" t="s">
        <v>17</v>
      </c>
      <c r="V6" s="14" t="s">
        <v>758</v>
      </c>
      <c r="W6" s="14" t="s">
        <v>759</v>
      </c>
      <c r="X6" s="14" t="s">
        <v>760</v>
      </c>
      <c r="Y6" s="16" t="s">
        <v>18</v>
      </c>
      <c r="Z6" s="14" t="s">
        <v>758</v>
      </c>
      <c r="AA6" s="14" t="s">
        <v>759</v>
      </c>
      <c r="AB6" s="14" t="s">
        <v>760</v>
      </c>
      <c r="AC6" s="16" t="s">
        <v>19</v>
      </c>
      <c r="AD6" s="14" t="s">
        <v>758</v>
      </c>
      <c r="AE6" s="14" t="s">
        <v>759</v>
      </c>
      <c r="AF6" s="14" t="s">
        <v>760</v>
      </c>
      <c r="AG6" s="16" t="s">
        <v>20</v>
      </c>
      <c r="AH6" s="14" t="s">
        <v>758</v>
      </c>
      <c r="AI6" s="14" t="s">
        <v>759</v>
      </c>
      <c r="AJ6" s="14" t="s">
        <v>760</v>
      </c>
      <c r="AK6" s="324" t="s">
        <v>1810</v>
      </c>
      <c r="AL6" s="14" t="s">
        <v>758</v>
      </c>
      <c r="AM6" s="14" t="s">
        <v>759</v>
      </c>
      <c r="AN6" s="14" t="s">
        <v>760</v>
      </c>
    </row>
    <row r="7" spans="1:40" ht="12.75" customHeight="1">
      <c r="A7" s="173" t="s">
        <v>508</v>
      </c>
      <c r="B7" s="6">
        <v>96</v>
      </c>
      <c r="C7" s="6">
        <v>383</v>
      </c>
      <c r="D7" s="6">
        <v>540</v>
      </c>
      <c r="E7" s="18" t="s">
        <v>454</v>
      </c>
      <c r="F7" s="6">
        <v>102</v>
      </c>
      <c r="G7" s="6">
        <v>390</v>
      </c>
      <c r="H7" s="6">
        <v>612</v>
      </c>
      <c r="I7" s="18" t="s">
        <v>55</v>
      </c>
      <c r="J7" s="6">
        <v>102</v>
      </c>
      <c r="K7" s="6">
        <v>399</v>
      </c>
      <c r="L7" s="28">
        <v>637</v>
      </c>
      <c r="M7" s="17" t="s">
        <v>266</v>
      </c>
      <c r="N7" s="300">
        <v>96</v>
      </c>
      <c r="O7" s="300">
        <v>384</v>
      </c>
      <c r="P7" s="300">
        <v>422</v>
      </c>
      <c r="Q7" s="329" t="s">
        <v>259</v>
      </c>
      <c r="R7" s="299">
        <v>96</v>
      </c>
      <c r="S7" s="300">
        <v>394</v>
      </c>
      <c r="T7" s="300">
        <v>450</v>
      </c>
      <c r="U7" s="329" t="s">
        <v>327</v>
      </c>
      <c r="V7" s="10">
        <v>90</v>
      </c>
      <c r="W7" s="10">
        <v>309</v>
      </c>
      <c r="X7" s="10">
        <v>658</v>
      </c>
      <c r="Y7" s="17" t="s">
        <v>338</v>
      </c>
      <c r="Z7" s="10" t="s">
        <v>854</v>
      </c>
      <c r="AA7" s="10">
        <v>405</v>
      </c>
      <c r="AB7" s="10">
        <v>630</v>
      </c>
      <c r="AC7" s="478" t="s">
        <v>1160</v>
      </c>
      <c r="AD7" s="478"/>
      <c r="AE7" s="478"/>
      <c r="AF7" s="478"/>
      <c r="AG7" s="17" t="s">
        <v>348</v>
      </c>
      <c r="AH7" s="10">
        <v>96</v>
      </c>
      <c r="AI7" s="10">
        <v>383</v>
      </c>
      <c r="AJ7" s="10">
        <v>600</v>
      </c>
      <c r="AK7" s="479" t="s">
        <v>1811</v>
      </c>
      <c r="AL7" s="479"/>
      <c r="AM7" s="479"/>
      <c r="AN7" s="479"/>
    </row>
    <row r="8" spans="1:40" ht="12.75" customHeight="1">
      <c r="A8" s="173" t="s">
        <v>509</v>
      </c>
      <c r="B8" s="6">
        <v>96</v>
      </c>
      <c r="C8" s="6">
        <v>383</v>
      </c>
      <c r="D8" s="6">
        <v>740</v>
      </c>
      <c r="E8" s="18" t="s">
        <v>455</v>
      </c>
      <c r="F8" s="6">
        <v>102</v>
      </c>
      <c r="G8" s="6">
        <v>390</v>
      </c>
      <c r="H8" s="6">
        <v>812</v>
      </c>
      <c r="I8" s="18" t="s">
        <v>56</v>
      </c>
      <c r="J8" s="6">
        <v>102</v>
      </c>
      <c r="K8" s="6">
        <v>399</v>
      </c>
      <c r="L8" s="28">
        <v>837</v>
      </c>
      <c r="M8" s="17" t="s">
        <v>267</v>
      </c>
      <c r="N8" s="300">
        <v>96</v>
      </c>
      <c r="O8" s="300">
        <v>384</v>
      </c>
      <c r="P8" s="300">
        <v>542</v>
      </c>
      <c r="Q8" s="329" t="s">
        <v>260</v>
      </c>
      <c r="R8" s="299">
        <v>96</v>
      </c>
      <c r="S8" s="300">
        <v>394</v>
      </c>
      <c r="T8" s="300">
        <v>570</v>
      </c>
      <c r="U8" s="329" t="s">
        <v>328</v>
      </c>
      <c r="V8" s="10">
        <v>90</v>
      </c>
      <c r="W8" s="10">
        <v>409</v>
      </c>
      <c r="X8" s="10">
        <v>658</v>
      </c>
      <c r="Y8" s="17" t="s">
        <v>339</v>
      </c>
      <c r="Z8" s="10" t="s">
        <v>854</v>
      </c>
      <c r="AA8" s="10">
        <v>635</v>
      </c>
      <c r="AB8" s="10">
        <v>830</v>
      </c>
      <c r="AC8" s="17" t="s">
        <v>1161</v>
      </c>
      <c r="AD8" s="10" t="s">
        <v>356</v>
      </c>
      <c r="AE8" s="10">
        <v>361</v>
      </c>
      <c r="AF8" s="10">
        <v>594</v>
      </c>
      <c r="AG8" s="17" t="s">
        <v>349</v>
      </c>
      <c r="AH8" s="10">
        <v>96</v>
      </c>
      <c r="AI8" s="10">
        <v>493</v>
      </c>
      <c r="AJ8" s="10">
        <v>1000</v>
      </c>
      <c r="AK8" s="326" t="s">
        <v>1812</v>
      </c>
      <c r="AL8" s="327" t="s">
        <v>356</v>
      </c>
      <c r="AM8" s="327">
        <v>361</v>
      </c>
      <c r="AN8" s="327">
        <v>594</v>
      </c>
    </row>
    <row r="9" spans="1:40" ht="12.75" customHeight="1">
      <c r="A9" s="173" t="s">
        <v>526</v>
      </c>
      <c r="B9" s="6">
        <v>96</v>
      </c>
      <c r="C9" s="6">
        <v>383</v>
      </c>
      <c r="D9" s="6">
        <v>940</v>
      </c>
      <c r="E9" s="18" t="s">
        <v>456</v>
      </c>
      <c r="F9" s="6">
        <v>102</v>
      </c>
      <c r="G9" s="6">
        <v>500</v>
      </c>
      <c r="H9" s="6">
        <v>812</v>
      </c>
      <c r="I9" s="18" t="s">
        <v>57</v>
      </c>
      <c r="J9" s="6">
        <v>102</v>
      </c>
      <c r="K9" s="6">
        <v>399</v>
      </c>
      <c r="L9" s="28">
        <v>1037</v>
      </c>
      <c r="M9" s="17" t="s">
        <v>268</v>
      </c>
      <c r="N9" s="300">
        <v>96</v>
      </c>
      <c r="O9" s="300">
        <v>494</v>
      </c>
      <c r="P9" s="300">
        <v>942</v>
      </c>
      <c r="Q9" s="329" t="s">
        <v>261</v>
      </c>
      <c r="R9" s="299">
        <v>96</v>
      </c>
      <c r="S9" s="300">
        <v>504</v>
      </c>
      <c r="T9" s="300">
        <v>972</v>
      </c>
      <c r="U9" s="329" t="s">
        <v>329</v>
      </c>
      <c r="V9" s="10">
        <v>90</v>
      </c>
      <c r="W9" s="10">
        <v>429</v>
      </c>
      <c r="X9" s="10">
        <v>1198</v>
      </c>
      <c r="Y9" s="17" t="s">
        <v>340</v>
      </c>
      <c r="Z9" s="10" t="s">
        <v>854</v>
      </c>
      <c r="AA9" s="10">
        <v>515</v>
      </c>
      <c r="AB9" s="10">
        <v>1030</v>
      </c>
      <c r="AC9" s="17" t="s">
        <v>1162</v>
      </c>
      <c r="AD9" s="10" t="s">
        <v>356</v>
      </c>
      <c r="AE9" s="10">
        <v>361</v>
      </c>
      <c r="AF9" s="10">
        <v>794</v>
      </c>
      <c r="AG9" s="17" t="s">
        <v>350</v>
      </c>
      <c r="AH9" s="10">
        <v>96</v>
      </c>
      <c r="AI9" s="10">
        <v>613</v>
      </c>
      <c r="AJ9" s="10">
        <v>800</v>
      </c>
      <c r="AK9" s="326" t="s">
        <v>1813</v>
      </c>
      <c r="AL9" s="327" t="s">
        <v>356</v>
      </c>
      <c r="AM9" s="327">
        <v>361</v>
      </c>
      <c r="AN9" s="327">
        <v>794</v>
      </c>
    </row>
    <row r="10" spans="1:40" ht="12.75" customHeight="1">
      <c r="A10" s="173" t="s">
        <v>510</v>
      </c>
      <c r="B10" s="6">
        <v>96</v>
      </c>
      <c r="C10" s="6">
        <v>493</v>
      </c>
      <c r="D10" s="6">
        <v>740</v>
      </c>
      <c r="E10" s="18" t="s">
        <v>457</v>
      </c>
      <c r="F10" s="6">
        <v>102</v>
      </c>
      <c r="G10" s="6">
        <v>500</v>
      </c>
      <c r="H10" s="6">
        <v>1012</v>
      </c>
      <c r="I10" s="18" t="s">
        <v>58</v>
      </c>
      <c r="J10" s="6">
        <v>102</v>
      </c>
      <c r="K10" s="6">
        <v>509</v>
      </c>
      <c r="L10" s="28">
        <v>837</v>
      </c>
      <c r="M10" s="17" t="s">
        <v>269</v>
      </c>
      <c r="N10" s="300">
        <v>96</v>
      </c>
      <c r="O10" s="300">
        <v>614</v>
      </c>
      <c r="P10" s="300">
        <v>742</v>
      </c>
      <c r="Q10" s="329" t="s">
        <v>262</v>
      </c>
      <c r="R10" s="299">
        <v>96</v>
      </c>
      <c r="S10" s="300">
        <v>624</v>
      </c>
      <c r="T10" s="300">
        <v>772</v>
      </c>
      <c r="U10" s="329" t="s">
        <v>330</v>
      </c>
      <c r="V10" s="10">
        <v>90</v>
      </c>
      <c r="W10" s="10">
        <v>509</v>
      </c>
      <c r="X10" s="10">
        <v>658</v>
      </c>
      <c r="Y10" s="17" t="s">
        <v>341</v>
      </c>
      <c r="Z10" s="10" t="s">
        <v>854</v>
      </c>
      <c r="AA10" s="10">
        <v>635</v>
      </c>
      <c r="AB10" s="10">
        <v>1030</v>
      </c>
      <c r="AC10" s="17" t="s">
        <v>1856</v>
      </c>
      <c r="AD10" s="10" t="s">
        <v>356</v>
      </c>
      <c r="AE10" s="10">
        <v>361</v>
      </c>
      <c r="AF10" s="10">
        <v>994</v>
      </c>
      <c r="AG10" s="17" t="s">
        <v>351</v>
      </c>
      <c r="AH10" s="10">
        <v>96</v>
      </c>
      <c r="AI10" s="10">
        <v>613</v>
      </c>
      <c r="AJ10" s="10">
        <v>1000</v>
      </c>
      <c r="AK10" s="326" t="s">
        <v>1814</v>
      </c>
      <c r="AL10" s="327" t="s">
        <v>356</v>
      </c>
      <c r="AM10" s="327">
        <v>361</v>
      </c>
      <c r="AN10" s="327">
        <v>994</v>
      </c>
    </row>
    <row r="11" spans="1:40" ht="12.75" customHeight="1">
      <c r="A11" s="173" t="s">
        <v>511</v>
      </c>
      <c r="B11" s="6">
        <v>96</v>
      </c>
      <c r="C11" s="6">
        <v>493</v>
      </c>
      <c r="D11" s="6">
        <v>940</v>
      </c>
      <c r="E11" s="18" t="s">
        <v>458</v>
      </c>
      <c r="F11" s="6">
        <v>102</v>
      </c>
      <c r="G11" s="6">
        <v>620</v>
      </c>
      <c r="H11" s="6">
        <v>812</v>
      </c>
      <c r="I11" s="18" t="s">
        <v>59</v>
      </c>
      <c r="J11" s="6">
        <v>102</v>
      </c>
      <c r="K11" s="6">
        <v>509</v>
      </c>
      <c r="L11" s="28">
        <v>1037</v>
      </c>
      <c r="M11" s="17" t="s">
        <v>270</v>
      </c>
      <c r="N11" s="300">
        <v>96</v>
      </c>
      <c r="O11" s="300">
        <v>614</v>
      </c>
      <c r="P11" s="300">
        <v>942</v>
      </c>
      <c r="Q11" s="329" t="s">
        <v>263</v>
      </c>
      <c r="R11" s="299">
        <v>96</v>
      </c>
      <c r="S11" s="300">
        <v>624</v>
      </c>
      <c r="T11" s="300">
        <v>972</v>
      </c>
      <c r="U11" s="329" t="s">
        <v>331</v>
      </c>
      <c r="V11" s="10">
        <v>90</v>
      </c>
      <c r="W11" s="10">
        <v>509</v>
      </c>
      <c r="X11" s="10">
        <v>898</v>
      </c>
      <c r="Y11" s="17" t="s">
        <v>342</v>
      </c>
      <c r="Z11" s="10" t="s">
        <v>854</v>
      </c>
      <c r="AA11" s="10">
        <v>735</v>
      </c>
      <c r="AB11" s="10">
        <v>1030</v>
      </c>
      <c r="AC11" s="17" t="s">
        <v>1163</v>
      </c>
      <c r="AD11" s="10" t="s">
        <v>356</v>
      </c>
      <c r="AE11" s="10">
        <v>471</v>
      </c>
      <c r="AF11" s="10">
        <v>794</v>
      </c>
      <c r="AG11" s="17" t="s">
        <v>352</v>
      </c>
      <c r="AH11" s="10">
        <v>96</v>
      </c>
      <c r="AI11" s="10">
        <v>613</v>
      </c>
      <c r="AJ11" s="10">
        <v>1220</v>
      </c>
      <c r="AK11" s="326" t="s">
        <v>1815</v>
      </c>
      <c r="AL11" s="327" t="s">
        <v>356</v>
      </c>
      <c r="AM11" s="327">
        <v>471</v>
      </c>
      <c r="AN11" s="327">
        <v>794</v>
      </c>
    </row>
    <row r="12" spans="1:40" ht="12.75" customHeight="1">
      <c r="A12" s="173" t="s">
        <v>525</v>
      </c>
      <c r="B12" s="6">
        <v>96</v>
      </c>
      <c r="C12" s="6">
        <v>493</v>
      </c>
      <c r="D12" s="6">
        <v>1160</v>
      </c>
      <c r="E12" s="18" t="s">
        <v>459</v>
      </c>
      <c r="F12" s="6">
        <v>102</v>
      </c>
      <c r="G12" s="6">
        <v>620</v>
      </c>
      <c r="H12" s="6">
        <v>1012</v>
      </c>
      <c r="I12" s="18" t="s">
        <v>60</v>
      </c>
      <c r="J12" s="6">
        <v>102</v>
      </c>
      <c r="K12" s="6">
        <v>509</v>
      </c>
      <c r="L12" s="28">
        <v>1257</v>
      </c>
      <c r="M12" s="17" t="s">
        <v>271</v>
      </c>
      <c r="N12" s="300">
        <v>96</v>
      </c>
      <c r="O12" s="300">
        <v>614</v>
      </c>
      <c r="P12" s="300">
        <v>1162</v>
      </c>
      <c r="Q12" s="329" t="s">
        <v>264</v>
      </c>
      <c r="R12" s="299">
        <v>96</v>
      </c>
      <c r="S12" s="300">
        <v>624</v>
      </c>
      <c r="T12" s="300">
        <v>1192</v>
      </c>
      <c r="U12" s="329" t="s">
        <v>332</v>
      </c>
      <c r="V12" s="10">
        <v>90</v>
      </c>
      <c r="W12" s="10">
        <v>609</v>
      </c>
      <c r="X12" s="10">
        <v>998</v>
      </c>
      <c r="Y12" s="17" t="s">
        <v>343</v>
      </c>
      <c r="Z12" s="10" t="s">
        <v>854</v>
      </c>
      <c r="AA12" s="10">
        <v>795</v>
      </c>
      <c r="AB12" s="10">
        <v>1030</v>
      </c>
      <c r="AC12" s="17" t="s">
        <v>1164</v>
      </c>
      <c r="AD12" s="10" t="s">
        <v>356</v>
      </c>
      <c r="AE12" s="10">
        <v>471</v>
      </c>
      <c r="AF12" s="10">
        <v>994</v>
      </c>
      <c r="AG12" s="9"/>
      <c r="AK12" s="326" t="s">
        <v>1816</v>
      </c>
      <c r="AL12" s="327" t="s">
        <v>356</v>
      </c>
      <c r="AM12" s="327">
        <v>471</v>
      </c>
      <c r="AN12" s="327">
        <v>994</v>
      </c>
    </row>
    <row r="13" spans="1:40" ht="12.75" customHeight="1">
      <c r="A13" s="173" t="s">
        <v>512</v>
      </c>
      <c r="B13" s="6">
        <v>96</v>
      </c>
      <c r="C13" s="6">
        <v>613</v>
      </c>
      <c r="D13" s="6">
        <v>740</v>
      </c>
      <c r="E13" s="18" t="s">
        <v>460</v>
      </c>
      <c r="F13" s="6">
        <v>102</v>
      </c>
      <c r="G13" s="6">
        <v>620</v>
      </c>
      <c r="H13" s="6">
        <v>1232</v>
      </c>
      <c r="I13" s="18" t="s">
        <v>61</v>
      </c>
      <c r="J13" s="6">
        <v>102</v>
      </c>
      <c r="K13" s="6">
        <v>599</v>
      </c>
      <c r="L13" s="28">
        <v>837</v>
      </c>
      <c r="M13" s="17" t="s">
        <v>272</v>
      </c>
      <c r="N13" s="300">
        <v>96</v>
      </c>
      <c r="O13" s="300">
        <v>614</v>
      </c>
      <c r="P13" s="300">
        <v>1362</v>
      </c>
      <c r="Q13" s="329" t="s">
        <v>265</v>
      </c>
      <c r="R13" s="299">
        <v>96</v>
      </c>
      <c r="S13" s="300">
        <v>704</v>
      </c>
      <c r="T13" s="300">
        <v>1192</v>
      </c>
      <c r="U13" s="329" t="s">
        <v>333</v>
      </c>
      <c r="V13" s="10">
        <v>90</v>
      </c>
      <c r="W13" s="10">
        <v>609</v>
      </c>
      <c r="X13" s="10">
        <v>1198</v>
      </c>
      <c r="Y13" s="17" t="s">
        <v>344</v>
      </c>
      <c r="Z13" s="10" t="s">
        <v>854</v>
      </c>
      <c r="AA13" s="10">
        <v>635</v>
      </c>
      <c r="AB13" s="10">
        <v>1250</v>
      </c>
      <c r="AC13" s="18" t="s">
        <v>1857</v>
      </c>
      <c r="AD13" s="6" t="s">
        <v>356</v>
      </c>
      <c r="AE13" s="6">
        <v>471</v>
      </c>
      <c r="AF13" s="6">
        <v>1214</v>
      </c>
      <c r="AG13" s="9"/>
      <c r="AK13" s="326" t="s">
        <v>1817</v>
      </c>
      <c r="AL13" s="327" t="s">
        <v>356</v>
      </c>
      <c r="AM13" s="327">
        <v>471</v>
      </c>
      <c r="AN13" s="327">
        <v>1214</v>
      </c>
    </row>
    <row r="14" spans="1:40" ht="12.75" customHeight="1">
      <c r="A14" s="173" t="s">
        <v>513</v>
      </c>
      <c r="B14" s="6">
        <v>96</v>
      </c>
      <c r="C14" s="6">
        <v>613</v>
      </c>
      <c r="D14" s="6">
        <v>940</v>
      </c>
      <c r="E14" s="18" t="s">
        <v>461</v>
      </c>
      <c r="F14" s="6">
        <v>102</v>
      </c>
      <c r="G14" s="6">
        <v>780</v>
      </c>
      <c r="H14" s="6">
        <v>1012</v>
      </c>
      <c r="I14" s="18" t="s">
        <v>62</v>
      </c>
      <c r="J14" s="6">
        <v>102</v>
      </c>
      <c r="K14" s="6">
        <v>599</v>
      </c>
      <c r="L14" s="28">
        <v>1037</v>
      </c>
      <c r="M14" s="17" t="s">
        <v>273</v>
      </c>
      <c r="N14" s="300">
        <v>96</v>
      </c>
      <c r="O14" s="300">
        <v>694</v>
      </c>
      <c r="P14" s="300">
        <v>942</v>
      </c>
      <c r="Q14" s="329" t="s">
        <v>324</v>
      </c>
      <c r="R14" s="299">
        <v>96</v>
      </c>
      <c r="S14" s="300">
        <v>59.5</v>
      </c>
      <c r="T14" s="300">
        <v>135.9</v>
      </c>
      <c r="U14" s="329" t="s">
        <v>334</v>
      </c>
      <c r="V14" s="10">
        <v>90</v>
      </c>
      <c r="W14" s="10">
        <v>709</v>
      </c>
      <c r="X14" s="10">
        <v>998</v>
      </c>
      <c r="Y14" s="17" t="s">
        <v>345</v>
      </c>
      <c r="Z14" s="10" t="s">
        <v>854</v>
      </c>
      <c r="AA14" s="10">
        <v>795</v>
      </c>
      <c r="AB14" s="10">
        <v>1250</v>
      </c>
      <c r="AC14" s="17" t="s">
        <v>1165</v>
      </c>
      <c r="AD14" s="10" t="s">
        <v>356</v>
      </c>
      <c r="AE14" s="10">
        <v>591</v>
      </c>
      <c r="AF14" s="10">
        <v>794</v>
      </c>
      <c r="AG14" s="9"/>
      <c r="AJ14" s="5"/>
      <c r="AK14" s="326" t="s">
        <v>1818</v>
      </c>
      <c r="AL14" s="327" t="s">
        <v>356</v>
      </c>
      <c r="AM14" s="327">
        <v>591</v>
      </c>
      <c r="AN14" s="327">
        <v>794</v>
      </c>
    </row>
    <row r="15" spans="1:40" ht="12.75" customHeight="1">
      <c r="A15" s="173" t="s">
        <v>514</v>
      </c>
      <c r="B15" s="6">
        <v>96</v>
      </c>
      <c r="C15" s="6">
        <v>613</v>
      </c>
      <c r="D15" s="6">
        <v>1160</v>
      </c>
      <c r="E15" s="18" t="s">
        <v>462</v>
      </c>
      <c r="F15" s="6">
        <v>102</v>
      </c>
      <c r="G15" s="6">
        <v>780</v>
      </c>
      <c r="H15" s="6">
        <v>1232</v>
      </c>
      <c r="I15" s="18" t="s">
        <v>63</v>
      </c>
      <c r="J15" s="6">
        <v>102</v>
      </c>
      <c r="K15" s="6">
        <v>599</v>
      </c>
      <c r="L15" s="28">
        <v>1257</v>
      </c>
      <c r="M15" s="17" t="s">
        <v>274</v>
      </c>
      <c r="N15" s="300">
        <v>96</v>
      </c>
      <c r="O15" s="300">
        <v>694</v>
      </c>
      <c r="P15" s="300">
        <v>1162</v>
      </c>
      <c r="Q15" s="329" t="s">
        <v>325</v>
      </c>
      <c r="R15" s="299">
        <v>96</v>
      </c>
      <c r="S15" s="300">
        <v>67.5</v>
      </c>
      <c r="T15" s="300">
        <v>93.9</v>
      </c>
      <c r="U15" s="329" t="s">
        <v>335</v>
      </c>
      <c r="V15" s="10">
        <v>90</v>
      </c>
      <c r="W15" s="10">
        <v>709</v>
      </c>
      <c r="X15" s="10">
        <v>1198</v>
      </c>
      <c r="Y15" s="17" t="s">
        <v>504</v>
      </c>
      <c r="Z15" s="10" t="s">
        <v>854</v>
      </c>
      <c r="AA15" s="10">
        <v>635</v>
      </c>
      <c r="AB15" s="10">
        <v>1450</v>
      </c>
      <c r="AC15" s="17" t="s">
        <v>1166</v>
      </c>
      <c r="AD15" s="10" t="s">
        <v>356</v>
      </c>
      <c r="AE15" s="10">
        <v>591</v>
      </c>
      <c r="AF15" s="10">
        <v>994</v>
      </c>
      <c r="AG15" s="9"/>
      <c r="AJ15" s="5"/>
      <c r="AK15" s="326" t="s">
        <v>1819</v>
      </c>
      <c r="AL15" s="327" t="s">
        <v>356</v>
      </c>
      <c r="AM15" s="327">
        <v>591</v>
      </c>
      <c r="AN15" s="327">
        <v>994</v>
      </c>
    </row>
    <row r="16" spans="1:40" ht="12.75" customHeight="1">
      <c r="A16" s="173" t="s">
        <v>515</v>
      </c>
      <c r="B16" s="6">
        <v>96</v>
      </c>
      <c r="C16" s="6">
        <v>613</v>
      </c>
      <c r="D16" s="6">
        <v>1362</v>
      </c>
      <c r="E16" s="18" t="s">
        <v>450</v>
      </c>
      <c r="F16" s="6">
        <v>102</v>
      </c>
      <c r="G16" s="6">
        <v>980</v>
      </c>
      <c r="H16" s="6">
        <v>1012</v>
      </c>
      <c r="I16" s="18" t="s">
        <v>64</v>
      </c>
      <c r="J16" s="6">
        <v>102</v>
      </c>
      <c r="K16" s="6">
        <v>799</v>
      </c>
      <c r="L16" s="28">
        <v>837</v>
      </c>
      <c r="M16" s="17" t="s">
        <v>275</v>
      </c>
      <c r="N16" s="300">
        <v>96</v>
      </c>
      <c r="O16" s="300">
        <v>774</v>
      </c>
      <c r="P16" s="300">
        <v>1162</v>
      </c>
      <c r="Q16" s="329" t="s">
        <v>326</v>
      </c>
      <c r="R16" s="299">
        <v>96</v>
      </c>
      <c r="S16" s="300">
        <v>59.5</v>
      </c>
      <c r="T16" s="300">
        <v>73.900000000000006</v>
      </c>
      <c r="U16" s="329" t="s">
        <v>336</v>
      </c>
      <c r="V16" s="10">
        <v>90</v>
      </c>
      <c r="W16" s="10">
        <v>909</v>
      </c>
      <c r="X16" s="10">
        <v>898</v>
      </c>
      <c r="Y16" s="17" t="s">
        <v>347</v>
      </c>
      <c r="Z16" s="10" t="s">
        <v>854</v>
      </c>
      <c r="AA16" s="10">
        <v>995</v>
      </c>
      <c r="AB16" s="10">
        <v>1030</v>
      </c>
      <c r="AC16" s="17" t="s">
        <v>1167</v>
      </c>
      <c r="AD16" s="10" t="s">
        <v>356</v>
      </c>
      <c r="AE16" s="10">
        <v>591</v>
      </c>
      <c r="AF16" s="10">
        <v>1214</v>
      </c>
      <c r="AG16" s="9"/>
      <c r="AJ16" s="5"/>
      <c r="AK16" s="326" t="s">
        <v>1820</v>
      </c>
      <c r="AL16" s="327" t="s">
        <v>356</v>
      </c>
      <c r="AM16" s="327">
        <v>591</v>
      </c>
      <c r="AN16" s="327">
        <v>1214</v>
      </c>
    </row>
    <row r="17" spans="1:40" ht="12.75" customHeight="1">
      <c r="A17" s="173" t="s">
        <v>532</v>
      </c>
      <c r="B17" s="6">
        <v>96</v>
      </c>
      <c r="C17" s="6">
        <v>775</v>
      </c>
      <c r="D17" s="6">
        <v>740</v>
      </c>
      <c r="E17" s="18" t="s">
        <v>451</v>
      </c>
      <c r="F17" s="6">
        <v>102</v>
      </c>
      <c r="G17" s="6">
        <v>980</v>
      </c>
      <c r="H17" s="6">
        <v>1232</v>
      </c>
      <c r="I17" s="18" t="s">
        <v>65</v>
      </c>
      <c r="J17" s="6">
        <v>102</v>
      </c>
      <c r="K17" s="6">
        <v>799</v>
      </c>
      <c r="L17" s="28">
        <v>1037</v>
      </c>
      <c r="M17" s="17" t="s">
        <v>276</v>
      </c>
      <c r="N17" s="300">
        <v>96</v>
      </c>
      <c r="O17" s="300">
        <v>381</v>
      </c>
      <c r="P17" s="300">
        <v>419</v>
      </c>
      <c r="Q17" s="329" t="s">
        <v>505</v>
      </c>
      <c r="R17" s="299">
        <v>96</v>
      </c>
      <c r="S17" s="300">
        <v>61.2</v>
      </c>
      <c r="T17" s="300">
        <v>101.7</v>
      </c>
      <c r="U17" s="329" t="s">
        <v>337</v>
      </c>
      <c r="V17" s="10">
        <v>90</v>
      </c>
      <c r="W17" s="10">
        <v>909</v>
      </c>
      <c r="X17" s="10">
        <v>1198</v>
      </c>
      <c r="Y17" s="9"/>
      <c r="Z17" s="9"/>
      <c r="AA17" s="9"/>
      <c r="AB17" s="9"/>
      <c r="AC17" s="17" t="s">
        <v>1168</v>
      </c>
      <c r="AD17" s="10" t="s">
        <v>356</v>
      </c>
      <c r="AE17" s="10">
        <v>591</v>
      </c>
      <c r="AF17" s="10">
        <v>1414</v>
      </c>
      <c r="AG17" s="9"/>
      <c r="AJ17" s="5"/>
      <c r="AK17" s="326" t="s">
        <v>1821</v>
      </c>
      <c r="AL17" s="327" t="s">
        <v>356</v>
      </c>
      <c r="AM17" s="327">
        <v>591</v>
      </c>
      <c r="AN17" s="327">
        <v>1414</v>
      </c>
    </row>
    <row r="18" spans="1:40" ht="12.75" customHeight="1">
      <c r="A18" s="173" t="s">
        <v>516</v>
      </c>
      <c r="B18" s="6">
        <v>96</v>
      </c>
      <c r="C18" s="6">
        <v>775</v>
      </c>
      <c r="D18" s="6">
        <v>940</v>
      </c>
      <c r="E18" s="18" t="s">
        <v>452</v>
      </c>
      <c r="F18" s="6">
        <v>102</v>
      </c>
      <c r="G18" s="6">
        <v>1180</v>
      </c>
      <c r="H18" s="6">
        <v>812</v>
      </c>
      <c r="I18" s="18" t="s">
        <v>66</v>
      </c>
      <c r="J18" s="6">
        <v>102</v>
      </c>
      <c r="K18" s="6">
        <v>799</v>
      </c>
      <c r="L18" s="28">
        <v>1257</v>
      </c>
      <c r="M18" s="17" t="s">
        <v>277</v>
      </c>
      <c r="N18" s="300">
        <v>96</v>
      </c>
      <c r="O18" s="300">
        <v>381</v>
      </c>
      <c r="P18" s="300">
        <v>539</v>
      </c>
      <c r="Q18" s="9"/>
      <c r="R18" s="9"/>
      <c r="S18" s="9"/>
      <c r="T18" s="9"/>
      <c r="U18" s="9"/>
      <c r="V18" s="9"/>
      <c r="W18" s="9"/>
      <c r="X18" s="9"/>
      <c r="Y18" s="9"/>
      <c r="Z18" s="9"/>
      <c r="AA18" s="9"/>
      <c r="AB18" s="9"/>
      <c r="AC18" s="17" t="s">
        <v>1169</v>
      </c>
      <c r="AD18" s="10" t="s">
        <v>356</v>
      </c>
      <c r="AE18" s="10">
        <v>751</v>
      </c>
      <c r="AF18" s="10">
        <v>994</v>
      </c>
      <c r="AG18" s="9"/>
      <c r="AK18" s="326" t="s">
        <v>1822</v>
      </c>
      <c r="AL18" s="327" t="s">
        <v>356</v>
      </c>
      <c r="AM18" s="327">
        <v>751</v>
      </c>
      <c r="AN18" s="327">
        <v>994</v>
      </c>
    </row>
    <row r="19" spans="1:40" ht="12.75" customHeight="1">
      <c r="A19" s="173" t="s">
        <v>517</v>
      </c>
      <c r="B19" s="6">
        <v>96</v>
      </c>
      <c r="C19" s="6">
        <v>775</v>
      </c>
      <c r="D19" s="6">
        <v>1160</v>
      </c>
      <c r="E19" s="18" t="s">
        <v>453</v>
      </c>
      <c r="F19" s="6">
        <v>102</v>
      </c>
      <c r="G19" s="6">
        <v>1180</v>
      </c>
      <c r="H19" s="6">
        <v>1232</v>
      </c>
      <c r="I19" s="18" t="s">
        <v>67</v>
      </c>
      <c r="J19" s="6">
        <v>102</v>
      </c>
      <c r="K19" s="6">
        <v>999</v>
      </c>
      <c r="L19" s="28">
        <v>837</v>
      </c>
      <c r="M19" s="17" t="s">
        <v>278</v>
      </c>
      <c r="N19" s="300">
        <v>96</v>
      </c>
      <c r="O19" s="300">
        <v>491</v>
      </c>
      <c r="P19" s="300">
        <v>939</v>
      </c>
      <c r="Q19" s="9"/>
      <c r="R19" s="9"/>
      <c r="S19" s="9"/>
      <c r="T19" s="9"/>
      <c r="U19" s="9"/>
      <c r="V19" s="9"/>
      <c r="W19" s="9"/>
      <c r="X19" s="9"/>
      <c r="Y19" s="9"/>
      <c r="Z19" s="9"/>
      <c r="AA19" s="9"/>
      <c r="AB19" s="9"/>
      <c r="AC19" s="17" t="s">
        <v>1170</v>
      </c>
      <c r="AD19" s="10" t="s">
        <v>356</v>
      </c>
      <c r="AE19" s="10">
        <v>751</v>
      </c>
      <c r="AF19" s="10">
        <v>1214</v>
      </c>
      <c r="AG19" s="9"/>
      <c r="AK19" s="326" t="s">
        <v>1823</v>
      </c>
      <c r="AL19" s="327" t="s">
        <v>356</v>
      </c>
      <c r="AM19" s="327">
        <v>751</v>
      </c>
      <c r="AN19" s="327">
        <v>1214</v>
      </c>
    </row>
    <row r="20" spans="1:40" ht="12.75" customHeight="1">
      <c r="A20" s="173" t="s">
        <v>518</v>
      </c>
      <c r="B20" s="6">
        <v>96</v>
      </c>
      <c r="C20" s="6">
        <v>775</v>
      </c>
      <c r="D20" s="6">
        <v>1362</v>
      </c>
      <c r="E20" s="18" t="s">
        <v>346</v>
      </c>
      <c r="F20" s="6">
        <v>102</v>
      </c>
      <c r="G20" s="6">
        <v>620</v>
      </c>
      <c r="H20" s="6">
        <v>1432</v>
      </c>
      <c r="I20" s="18" t="s">
        <v>68</v>
      </c>
      <c r="J20" s="6">
        <v>102</v>
      </c>
      <c r="K20" s="6">
        <v>999</v>
      </c>
      <c r="L20" s="28">
        <v>1037</v>
      </c>
      <c r="M20" s="17" t="s">
        <v>279</v>
      </c>
      <c r="N20" s="300">
        <v>96</v>
      </c>
      <c r="O20" s="300">
        <v>611</v>
      </c>
      <c r="P20" s="300">
        <v>739</v>
      </c>
      <c r="Q20" s="9"/>
      <c r="R20" s="9"/>
      <c r="S20" s="9"/>
      <c r="T20" s="9"/>
      <c r="U20" s="9"/>
      <c r="V20" s="9"/>
      <c r="W20" s="9"/>
      <c r="X20" s="9"/>
      <c r="Y20" s="9"/>
      <c r="Z20" s="9"/>
      <c r="AA20" s="9"/>
      <c r="AB20" s="9"/>
      <c r="AC20" s="17" t="s">
        <v>1171</v>
      </c>
      <c r="AD20" s="10" t="s">
        <v>356</v>
      </c>
      <c r="AE20" s="10">
        <v>951</v>
      </c>
      <c r="AF20" s="10">
        <v>994</v>
      </c>
      <c r="AG20" s="9"/>
      <c r="AK20" s="326" t="s">
        <v>1824</v>
      </c>
      <c r="AL20" s="327" t="s">
        <v>356</v>
      </c>
      <c r="AM20" s="327">
        <v>951</v>
      </c>
      <c r="AN20" s="327">
        <v>994</v>
      </c>
    </row>
    <row r="21" spans="1:40" ht="12.75" customHeight="1">
      <c r="A21" s="173" t="s">
        <v>519</v>
      </c>
      <c r="B21" s="6">
        <v>96</v>
      </c>
      <c r="C21" s="6">
        <v>973</v>
      </c>
      <c r="D21" s="6">
        <v>940</v>
      </c>
      <c r="E21" s="9"/>
      <c r="F21" s="9"/>
      <c r="G21" s="9"/>
      <c r="H21" s="9"/>
      <c r="I21" s="18" t="s">
        <v>69</v>
      </c>
      <c r="J21" s="6">
        <v>102</v>
      </c>
      <c r="K21" s="6">
        <v>999</v>
      </c>
      <c r="L21" s="28">
        <v>1257</v>
      </c>
      <c r="M21" s="17" t="s">
        <v>280</v>
      </c>
      <c r="N21" s="300">
        <v>96</v>
      </c>
      <c r="O21" s="300">
        <v>611</v>
      </c>
      <c r="P21" s="300">
        <v>939</v>
      </c>
      <c r="Q21" s="9"/>
      <c r="R21" s="9"/>
      <c r="S21" s="9"/>
      <c r="T21" s="9"/>
      <c r="U21" s="9"/>
      <c r="V21" s="9"/>
      <c r="W21" s="9"/>
      <c r="X21" s="9"/>
      <c r="Y21" s="9"/>
      <c r="Z21" s="9"/>
      <c r="AA21" s="9"/>
      <c r="AB21" s="9"/>
      <c r="AC21" s="17" t="s">
        <v>1172</v>
      </c>
      <c r="AD21" s="10" t="s">
        <v>356</v>
      </c>
      <c r="AE21" s="10">
        <v>951</v>
      </c>
      <c r="AF21" s="10">
        <v>1214</v>
      </c>
      <c r="AG21" s="9"/>
      <c r="AK21" s="326" t="s">
        <v>1825</v>
      </c>
      <c r="AL21" s="327" t="s">
        <v>356</v>
      </c>
      <c r="AM21" s="327">
        <v>951</v>
      </c>
      <c r="AN21" s="327">
        <v>1214</v>
      </c>
    </row>
    <row r="22" spans="1:40" ht="12.75" customHeight="1">
      <c r="A22" s="173" t="s">
        <v>520</v>
      </c>
      <c r="B22" s="6">
        <v>96</v>
      </c>
      <c r="C22" s="6">
        <v>973</v>
      </c>
      <c r="D22" s="6">
        <v>1160</v>
      </c>
      <c r="E22" s="9"/>
      <c r="F22" s="9"/>
      <c r="G22" s="9"/>
      <c r="H22" s="9"/>
      <c r="I22" s="18" t="s">
        <v>70</v>
      </c>
      <c r="J22" s="6">
        <v>102</v>
      </c>
      <c r="K22" s="6">
        <v>999</v>
      </c>
      <c r="L22" s="28">
        <v>1457</v>
      </c>
      <c r="M22" s="17" t="s">
        <v>281</v>
      </c>
      <c r="N22" s="300">
        <v>96</v>
      </c>
      <c r="O22" s="300">
        <v>611</v>
      </c>
      <c r="P22" s="300">
        <v>1159</v>
      </c>
      <c r="Q22" s="9"/>
      <c r="R22" s="9"/>
      <c r="S22" s="9"/>
      <c r="T22" s="9"/>
      <c r="U22" s="9"/>
      <c r="V22" s="9"/>
      <c r="W22" s="9"/>
      <c r="X22" s="9"/>
      <c r="Y22" s="9"/>
      <c r="Z22" s="9"/>
      <c r="AA22" s="9"/>
      <c r="AB22" s="9"/>
      <c r="AC22" s="480" t="s">
        <v>1173</v>
      </c>
      <c r="AD22" s="481"/>
      <c r="AE22" s="481"/>
      <c r="AF22" s="482"/>
      <c r="AG22" s="9"/>
      <c r="AK22" s="479" t="s">
        <v>1826</v>
      </c>
      <c r="AL22" s="479"/>
      <c r="AM22" s="479"/>
      <c r="AN22" s="479"/>
    </row>
    <row r="23" spans="1:40" ht="12.75" customHeight="1">
      <c r="A23" s="173" t="s">
        <v>521</v>
      </c>
      <c r="B23" s="6">
        <v>96</v>
      </c>
      <c r="C23" s="6">
        <v>973</v>
      </c>
      <c r="D23" s="6">
        <v>1362</v>
      </c>
      <c r="F23" s="9"/>
      <c r="G23" s="9"/>
      <c r="H23" s="9"/>
      <c r="I23" s="18" t="s">
        <v>71</v>
      </c>
      <c r="J23" s="6">
        <v>102</v>
      </c>
      <c r="K23" s="6">
        <v>399</v>
      </c>
      <c r="L23" s="28">
        <v>637</v>
      </c>
      <c r="M23" s="17" t="s">
        <v>282</v>
      </c>
      <c r="N23" s="300">
        <v>96</v>
      </c>
      <c r="O23" s="300">
        <v>611</v>
      </c>
      <c r="P23" s="300">
        <v>1359</v>
      </c>
      <c r="Q23" s="9"/>
      <c r="R23" s="9"/>
      <c r="S23" s="9"/>
      <c r="T23" s="9"/>
      <c r="U23" s="9"/>
      <c r="V23" s="9"/>
      <c r="W23" s="9"/>
      <c r="X23" s="9"/>
      <c r="Y23" s="9"/>
      <c r="Z23" s="9"/>
      <c r="AA23" s="9"/>
      <c r="AB23" s="9"/>
      <c r="AC23" s="17" t="s">
        <v>1174</v>
      </c>
      <c r="AD23" s="10">
        <v>96</v>
      </c>
      <c r="AE23" s="10">
        <v>379</v>
      </c>
      <c r="AF23" s="10">
        <v>608</v>
      </c>
      <c r="AG23" s="9"/>
      <c r="AK23" s="326" t="s">
        <v>1827</v>
      </c>
      <c r="AL23" s="327">
        <v>96</v>
      </c>
      <c r="AM23" s="327">
        <v>379</v>
      </c>
      <c r="AN23" s="327">
        <v>608</v>
      </c>
    </row>
    <row r="24" spans="1:40" ht="12.75" customHeight="1">
      <c r="A24" s="173" t="s">
        <v>527</v>
      </c>
      <c r="B24" s="6">
        <v>96</v>
      </c>
      <c r="C24" s="6">
        <v>1173</v>
      </c>
      <c r="D24" s="6">
        <v>740</v>
      </c>
      <c r="F24" s="9"/>
      <c r="G24" s="9"/>
      <c r="H24" s="9"/>
      <c r="I24" s="18" t="s">
        <v>72</v>
      </c>
      <c r="J24" s="6">
        <v>102</v>
      </c>
      <c r="K24" s="6">
        <v>399</v>
      </c>
      <c r="L24" s="28">
        <v>837</v>
      </c>
      <c r="M24" s="17" t="s">
        <v>283</v>
      </c>
      <c r="N24" s="300">
        <v>96</v>
      </c>
      <c r="O24" s="300">
        <v>691</v>
      </c>
      <c r="P24" s="300">
        <v>939</v>
      </c>
      <c r="Q24" s="9"/>
      <c r="R24" s="9"/>
      <c r="S24" s="9"/>
      <c r="T24" s="9"/>
      <c r="U24" s="9"/>
      <c r="V24" s="9"/>
      <c r="W24" s="9"/>
      <c r="X24" s="9"/>
      <c r="Y24" s="9"/>
      <c r="Z24" s="9"/>
      <c r="AA24" s="9"/>
      <c r="AB24" s="9"/>
      <c r="AC24" s="17" t="s">
        <v>1175</v>
      </c>
      <c r="AD24" s="10">
        <v>96</v>
      </c>
      <c r="AE24" s="10">
        <v>379</v>
      </c>
      <c r="AF24" s="10">
        <v>808</v>
      </c>
      <c r="AG24" s="9"/>
      <c r="AK24" s="326" t="s">
        <v>1828</v>
      </c>
      <c r="AL24" s="327">
        <v>96</v>
      </c>
      <c r="AM24" s="327">
        <v>379</v>
      </c>
      <c r="AN24" s="327">
        <v>808</v>
      </c>
    </row>
    <row r="25" spans="1:40" ht="12.75" customHeight="1">
      <c r="A25" s="173" t="s">
        <v>522</v>
      </c>
      <c r="B25" s="6">
        <v>96</v>
      </c>
      <c r="C25" s="6">
        <v>1173</v>
      </c>
      <c r="D25" s="6">
        <v>1160</v>
      </c>
      <c r="F25" s="9"/>
      <c r="G25" s="9"/>
      <c r="H25" s="9"/>
      <c r="I25" s="18" t="s">
        <v>73</v>
      </c>
      <c r="J25" s="6">
        <v>102</v>
      </c>
      <c r="K25" s="6">
        <v>399</v>
      </c>
      <c r="L25" s="28">
        <v>1037</v>
      </c>
      <c r="M25" s="17" t="s">
        <v>284</v>
      </c>
      <c r="N25" s="300">
        <v>96</v>
      </c>
      <c r="O25" s="300">
        <v>691</v>
      </c>
      <c r="P25" s="300">
        <v>1159</v>
      </c>
      <c r="Q25" s="9"/>
      <c r="R25" s="9"/>
      <c r="S25" s="9"/>
      <c r="T25" s="9"/>
      <c r="U25" s="9"/>
      <c r="V25" s="9"/>
      <c r="W25" s="9"/>
      <c r="X25" s="9"/>
      <c r="Y25" s="9"/>
      <c r="Z25" s="9"/>
      <c r="AA25" s="9"/>
      <c r="AB25" s="9"/>
      <c r="AC25" s="17" t="s">
        <v>1858</v>
      </c>
      <c r="AD25" s="10">
        <v>96</v>
      </c>
      <c r="AE25" s="10">
        <v>379</v>
      </c>
      <c r="AF25" s="10">
        <v>1008</v>
      </c>
      <c r="AG25" s="9"/>
      <c r="AK25" s="326" t="s">
        <v>1829</v>
      </c>
      <c r="AL25" s="327">
        <v>96</v>
      </c>
      <c r="AM25" s="327">
        <v>379</v>
      </c>
      <c r="AN25" s="327">
        <v>1008</v>
      </c>
    </row>
    <row r="26" spans="1:40" ht="12.75" customHeight="1">
      <c r="A26" s="173" t="s">
        <v>523</v>
      </c>
      <c r="B26" s="6">
        <v>96</v>
      </c>
      <c r="C26" s="6">
        <v>1173</v>
      </c>
      <c r="D26" s="6">
        <v>1362</v>
      </c>
      <c r="F26" s="9"/>
      <c r="G26" s="9"/>
      <c r="H26" s="9"/>
      <c r="I26" s="18" t="s">
        <v>74</v>
      </c>
      <c r="J26" s="6">
        <v>102</v>
      </c>
      <c r="K26" s="6">
        <v>509</v>
      </c>
      <c r="L26" s="28">
        <v>837</v>
      </c>
      <c r="M26" s="17" t="s">
        <v>285</v>
      </c>
      <c r="N26" s="300">
        <v>96</v>
      </c>
      <c r="O26" s="300">
        <v>771</v>
      </c>
      <c r="P26" s="300">
        <v>1159</v>
      </c>
      <c r="Q26" s="9"/>
      <c r="R26" s="9"/>
      <c r="S26" s="9"/>
      <c r="T26" s="9"/>
      <c r="U26" s="9"/>
      <c r="V26" s="9"/>
      <c r="W26" s="9"/>
      <c r="X26" s="9"/>
      <c r="Y26" s="9"/>
      <c r="Z26" s="9"/>
      <c r="AA26" s="9"/>
      <c r="AB26" s="9"/>
      <c r="AC26" s="17" t="s">
        <v>1176</v>
      </c>
      <c r="AD26" s="10">
        <v>96</v>
      </c>
      <c r="AE26" s="10">
        <v>489</v>
      </c>
      <c r="AF26" s="10">
        <v>808</v>
      </c>
      <c r="AG26" s="9"/>
      <c r="AK26" s="326" t="s">
        <v>1830</v>
      </c>
      <c r="AL26" s="327">
        <v>96</v>
      </c>
      <c r="AM26" s="327">
        <v>489</v>
      </c>
      <c r="AN26" s="327">
        <v>808</v>
      </c>
    </row>
    <row r="27" spans="1:40" ht="12.75" customHeight="1">
      <c r="A27" s="173" t="s">
        <v>528</v>
      </c>
      <c r="B27" s="6">
        <v>96</v>
      </c>
      <c r="C27" s="6">
        <v>613</v>
      </c>
      <c r="D27" s="6">
        <v>740</v>
      </c>
      <c r="F27" s="9"/>
      <c r="G27" s="9"/>
      <c r="H27" s="9"/>
      <c r="I27" s="18" t="s">
        <v>75</v>
      </c>
      <c r="J27" s="6">
        <v>102</v>
      </c>
      <c r="K27" s="6">
        <v>509</v>
      </c>
      <c r="L27" s="28">
        <v>1037</v>
      </c>
      <c r="M27" s="17" t="s">
        <v>286</v>
      </c>
      <c r="N27" s="300">
        <v>96</v>
      </c>
      <c r="O27" s="300">
        <v>771</v>
      </c>
      <c r="P27" s="300">
        <v>1359</v>
      </c>
      <c r="Q27" s="9"/>
      <c r="R27" s="9"/>
      <c r="S27" s="9"/>
      <c r="T27" s="9"/>
      <c r="U27" s="9"/>
      <c r="V27" s="9"/>
      <c r="W27" s="9"/>
      <c r="X27" s="9"/>
      <c r="Y27" s="9"/>
      <c r="Z27" s="9"/>
      <c r="AA27" s="9"/>
      <c r="AB27" s="9"/>
      <c r="AC27" s="17" t="s">
        <v>1177</v>
      </c>
      <c r="AD27" s="10">
        <v>96</v>
      </c>
      <c r="AE27" s="10">
        <v>489</v>
      </c>
      <c r="AF27" s="10">
        <v>1008</v>
      </c>
      <c r="AG27" s="9"/>
      <c r="AK27" s="326" t="s">
        <v>1831</v>
      </c>
      <c r="AL27" s="327">
        <v>96</v>
      </c>
      <c r="AM27" s="327">
        <v>489</v>
      </c>
      <c r="AN27" s="327">
        <v>1008</v>
      </c>
    </row>
    <row r="28" spans="1:40" ht="12.75" customHeight="1">
      <c r="A28" s="173" t="s">
        <v>529</v>
      </c>
      <c r="B28" s="6">
        <v>96</v>
      </c>
      <c r="C28" s="6">
        <v>775</v>
      </c>
      <c r="D28" s="6">
        <v>740</v>
      </c>
      <c r="F28" s="9"/>
      <c r="G28" s="9"/>
      <c r="H28" s="9"/>
      <c r="I28" s="18" t="s">
        <v>76</v>
      </c>
      <c r="J28" s="6">
        <v>102</v>
      </c>
      <c r="K28" s="6">
        <v>509</v>
      </c>
      <c r="L28" s="28">
        <v>1257</v>
      </c>
      <c r="M28" s="17" t="s">
        <v>287</v>
      </c>
      <c r="N28" s="300">
        <v>96</v>
      </c>
      <c r="O28" s="300">
        <v>974</v>
      </c>
      <c r="P28" s="300">
        <v>942</v>
      </c>
      <c r="Q28" s="9"/>
      <c r="R28" s="9"/>
      <c r="S28" s="9"/>
      <c r="T28" s="9"/>
      <c r="U28" s="9"/>
      <c r="V28" s="9"/>
      <c r="W28" s="9"/>
      <c r="X28" s="9"/>
      <c r="Y28" s="9"/>
      <c r="Z28" s="9"/>
      <c r="AA28" s="9"/>
      <c r="AB28" s="9"/>
      <c r="AC28" s="17" t="s">
        <v>1859</v>
      </c>
      <c r="AD28" s="10">
        <v>96</v>
      </c>
      <c r="AE28" s="10">
        <v>489</v>
      </c>
      <c r="AF28" s="10">
        <v>1228</v>
      </c>
      <c r="AG28" s="9"/>
      <c r="AK28" s="326" t="s">
        <v>1832</v>
      </c>
      <c r="AL28" s="327">
        <v>96</v>
      </c>
      <c r="AM28" s="327">
        <v>489</v>
      </c>
      <c r="AN28" s="327">
        <v>1228</v>
      </c>
    </row>
    <row r="29" spans="1:40" ht="12.75" customHeight="1">
      <c r="A29" s="173" t="s">
        <v>530</v>
      </c>
      <c r="B29" s="6">
        <v>96</v>
      </c>
      <c r="C29" s="6">
        <v>973</v>
      </c>
      <c r="D29" s="6">
        <v>740</v>
      </c>
      <c r="F29" s="9"/>
      <c r="G29" s="9"/>
      <c r="H29" s="9"/>
      <c r="I29" s="18" t="s">
        <v>77</v>
      </c>
      <c r="J29" s="6">
        <v>102</v>
      </c>
      <c r="K29" s="6">
        <v>599</v>
      </c>
      <c r="L29" s="28">
        <v>837</v>
      </c>
      <c r="M29" s="17" t="s">
        <v>288</v>
      </c>
      <c r="N29" s="300">
        <v>96</v>
      </c>
      <c r="O29" s="300">
        <v>974</v>
      </c>
      <c r="P29" s="300">
        <v>1162</v>
      </c>
      <c r="Q29" s="9"/>
      <c r="R29" s="9"/>
      <c r="S29" s="9"/>
      <c r="T29" s="9"/>
      <c r="U29" s="9"/>
      <c r="V29" s="9"/>
      <c r="W29" s="9"/>
      <c r="X29" s="9"/>
      <c r="Y29" s="9"/>
      <c r="Z29" s="9"/>
      <c r="AA29" s="9"/>
      <c r="AB29" s="9"/>
      <c r="AC29" s="17" t="s">
        <v>1178</v>
      </c>
      <c r="AD29" s="10">
        <v>96</v>
      </c>
      <c r="AE29" s="10">
        <v>609</v>
      </c>
      <c r="AF29" s="10">
        <v>808</v>
      </c>
      <c r="AG29" s="9"/>
      <c r="AK29" s="326" t="s">
        <v>1833</v>
      </c>
      <c r="AL29" s="327">
        <v>96</v>
      </c>
      <c r="AM29" s="327">
        <v>609</v>
      </c>
      <c r="AN29" s="327">
        <v>808</v>
      </c>
    </row>
    <row r="30" spans="1:40" ht="12.75" customHeight="1" thickBot="1">
      <c r="A30" s="174" t="s">
        <v>531</v>
      </c>
      <c r="B30" s="165">
        <v>96</v>
      </c>
      <c r="C30" s="165">
        <v>1173</v>
      </c>
      <c r="D30" s="165">
        <v>740</v>
      </c>
      <c r="F30" s="11"/>
      <c r="G30" s="11"/>
      <c r="H30" s="11"/>
      <c r="I30" s="18" t="s">
        <v>78</v>
      </c>
      <c r="J30" s="6">
        <v>102</v>
      </c>
      <c r="K30" s="6">
        <v>599</v>
      </c>
      <c r="L30" s="28">
        <v>1037</v>
      </c>
      <c r="M30" s="17" t="s">
        <v>366</v>
      </c>
      <c r="N30" s="300">
        <v>96</v>
      </c>
      <c r="O30" s="300">
        <v>971</v>
      </c>
      <c r="P30" s="300">
        <v>939</v>
      </c>
      <c r="Q30" s="9"/>
      <c r="R30" s="9"/>
      <c r="S30" s="9"/>
      <c r="T30" s="9"/>
      <c r="U30" s="9"/>
      <c r="V30" s="9"/>
      <c r="W30" s="9"/>
      <c r="X30" s="9"/>
      <c r="Y30" s="9"/>
      <c r="Z30" s="9"/>
      <c r="AA30" s="9"/>
      <c r="AB30" s="9"/>
      <c r="AC30" s="17" t="s">
        <v>1179</v>
      </c>
      <c r="AD30" s="10">
        <v>96</v>
      </c>
      <c r="AE30" s="10">
        <v>609</v>
      </c>
      <c r="AF30" s="10">
        <v>1008</v>
      </c>
      <c r="AG30" s="9"/>
      <c r="AK30" s="326" t="s">
        <v>1834</v>
      </c>
      <c r="AL30" s="327">
        <v>96</v>
      </c>
      <c r="AM30" s="327">
        <v>609</v>
      </c>
      <c r="AN30" s="327">
        <v>1008</v>
      </c>
    </row>
    <row r="31" spans="1:40" ht="12.75" customHeight="1">
      <c r="A31" s="175" t="s">
        <v>533</v>
      </c>
      <c r="B31" s="167">
        <v>96</v>
      </c>
      <c r="C31" s="167">
        <v>383</v>
      </c>
      <c r="D31" s="167">
        <v>593</v>
      </c>
      <c r="F31" s="11"/>
      <c r="G31" s="11"/>
      <c r="H31" s="11"/>
      <c r="I31" s="18" t="s">
        <v>79</v>
      </c>
      <c r="J31" s="6">
        <v>102</v>
      </c>
      <c r="K31" s="6">
        <v>599</v>
      </c>
      <c r="L31" s="28">
        <v>1257</v>
      </c>
      <c r="M31" s="17" t="s">
        <v>367</v>
      </c>
      <c r="N31" s="300">
        <v>96</v>
      </c>
      <c r="O31" s="300">
        <v>971</v>
      </c>
      <c r="P31" s="300">
        <v>1159</v>
      </c>
      <c r="Q31" s="9"/>
      <c r="R31" s="9"/>
      <c r="S31" s="9"/>
      <c r="T31" s="9"/>
      <c r="U31" s="9"/>
      <c r="V31" s="9"/>
      <c r="W31" s="9"/>
      <c r="X31" s="9"/>
      <c r="Y31" s="9"/>
      <c r="Z31" s="9"/>
      <c r="AA31" s="9"/>
      <c r="AB31" s="9"/>
      <c r="AC31" s="17" t="s">
        <v>1180</v>
      </c>
      <c r="AD31" s="10">
        <v>96</v>
      </c>
      <c r="AE31" s="10">
        <v>609</v>
      </c>
      <c r="AF31" s="10">
        <v>1228</v>
      </c>
      <c r="AG31" s="9"/>
      <c r="AK31" s="326" t="s">
        <v>1835</v>
      </c>
      <c r="AL31" s="327">
        <v>96</v>
      </c>
      <c r="AM31" s="327">
        <v>609</v>
      </c>
      <c r="AN31" s="327">
        <v>1228</v>
      </c>
    </row>
    <row r="32" spans="1:40" ht="12.75" customHeight="1">
      <c r="A32" s="173" t="s">
        <v>534</v>
      </c>
      <c r="B32" s="6">
        <v>96</v>
      </c>
      <c r="C32" s="6">
        <v>383</v>
      </c>
      <c r="D32" s="6">
        <v>793</v>
      </c>
      <c r="F32" s="9"/>
      <c r="G32" s="9"/>
      <c r="H32" s="9"/>
      <c r="I32" s="18" t="s">
        <v>80</v>
      </c>
      <c r="J32" s="6">
        <v>102</v>
      </c>
      <c r="K32" s="6">
        <v>799</v>
      </c>
      <c r="L32" s="28">
        <v>837</v>
      </c>
      <c r="M32" s="17" t="s">
        <v>289</v>
      </c>
      <c r="N32" s="300">
        <v>96</v>
      </c>
      <c r="O32" s="300">
        <v>410</v>
      </c>
      <c r="P32" s="300">
        <v>438</v>
      </c>
      <c r="Q32" s="9"/>
      <c r="R32" s="9"/>
      <c r="S32" s="9"/>
      <c r="T32" s="9"/>
      <c r="U32" s="9"/>
      <c r="V32" s="9"/>
      <c r="W32" s="9"/>
      <c r="X32" s="9"/>
      <c r="Y32" s="9"/>
      <c r="Z32" s="9"/>
      <c r="AA32" s="9"/>
      <c r="AB32" s="9"/>
      <c r="AC32" s="17" t="s">
        <v>1181</v>
      </c>
      <c r="AD32" s="10">
        <v>96</v>
      </c>
      <c r="AE32" s="10">
        <v>609</v>
      </c>
      <c r="AF32" s="10">
        <v>1428</v>
      </c>
      <c r="AG32" s="9"/>
      <c r="AK32" s="326" t="s">
        <v>1836</v>
      </c>
      <c r="AL32" s="327">
        <v>96</v>
      </c>
      <c r="AM32" s="327">
        <v>609</v>
      </c>
      <c r="AN32" s="327">
        <v>1428</v>
      </c>
    </row>
    <row r="33" spans="1:40" ht="12.75" customHeight="1">
      <c r="A33" s="173" t="s">
        <v>535</v>
      </c>
      <c r="B33" s="6">
        <v>96</v>
      </c>
      <c r="C33" s="6">
        <v>383</v>
      </c>
      <c r="D33" s="6">
        <v>993</v>
      </c>
      <c r="F33" s="9"/>
      <c r="G33" s="9"/>
      <c r="H33" s="9"/>
      <c r="I33" s="18" t="s">
        <v>81</v>
      </c>
      <c r="J33" s="6">
        <v>102</v>
      </c>
      <c r="K33" s="6">
        <v>799</v>
      </c>
      <c r="L33" s="28">
        <v>1037</v>
      </c>
      <c r="M33" s="17" t="s">
        <v>290</v>
      </c>
      <c r="N33" s="300">
        <v>96</v>
      </c>
      <c r="O33" s="300">
        <v>410</v>
      </c>
      <c r="P33" s="300">
        <v>558</v>
      </c>
      <c r="Q33" s="9"/>
      <c r="R33" s="9"/>
      <c r="S33" s="9"/>
      <c r="T33" s="9"/>
      <c r="U33" s="9"/>
      <c r="V33" s="9"/>
      <c r="W33" s="9"/>
      <c r="X33" s="9"/>
      <c r="Y33" s="9"/>
      <c r="Z33" s="9"/>
      <c r="AA33" s="9"/>
      <c r="AB33" s="9"/>
      <c r="AC33" s="17" t="s">
        <v>1182</v>
      </c>
      <c r="AD33" s="10">
        <v>96</v>
      </c>
      <c r="AE33" s="10">
        <v>769</v>
      </c>
      <c r="AF33" s="10">
        <v>1008</v>
      </c>
      <c r="AG33" s="9"/>
      <c r="AK33" s="326" t="s">
        <v>1837</v>
      </c>
      <c r="AL33" s="327">
        <v>96</v>
      </c>
      <c r="AM33" s="327">
        <v>769</v>
      </c>
      <c r="AN33" s="327">
        <v>1008</v>
      </c>
    </row>
    <row r="34" spans="1:40" ht="12.75" customHeight="1">
      <c r="A34" s="173" t="s">
        <v>536</v>
      </c>
      <c r="B34" s="6">
        <v>96</v>
      </c>
      <c r="C34" s="6">
        <v>493</v>
      </c>
      <c r="D34" s="6">
        <v>793</v>
      </c>
      <c r="F34" s="9"/>
      <c r="G34" s="9"/>
      <c r="H34" s="9"/>
      <c r="I34" s="18" t="s">
        <v>82</v>
      </c>
      <c r="J34" s="6">
        <v>102</v>
      </c>
      <c r="K34" s="6">
        <v>799</v>
      </c>
      <c r="L34" s="28">
        <v>1257</v>
      </c>
      <c r="M34" s="17" t="s">
        <v>291</v>
      </c>
      <c r="N34" s="300">
        <v>96</v>
      </c>
      <c r="O34" s="300">
        <v>520</v>
      </c>
      <c r="P34" s="300">
        <v>958</v>
      </c>
      <c r="Q34" s="9"/>
      <c r="R34" s="9"/>
      <c r="S34" s="9"/>
      <c r="T34" s="9"/>
      <c r="U34" s="9"/>
      <c r="V34" s="9"/>
      <c r="W34" s="9"/>
      <c r="X34" s="9"/>
      <c r="Y34" s="9"/>
      <c r="Z34" s="9"/>
      <c r="AA34" s="9"/>
      <c r="AB34" s="9"/>
      <c r="AC34" s="17" t="s">
        <v>1183</v>
      </c>
      <c r="AD34" s="10">
        <v>96</v>
      </c>
      <c r="AE34" s="10">
        <v>769</v>
      </c>
      <c r="AF34" s="10">
        <v>1228</v>
      </c>
      <c r="AG34" s="9"/>
      <c r="AK34" s="326" t="s">
        <v>1838</v>
      </c>
      <c r="AL34" s="327">
        <v>96</v>
      </c>
      <c r="AM34" s="327">
        <v>769</v>
      </c>
      <c r="AN34" s="327">
        <v>1228</v>
      </c>
    </row>
    <row r="35" spans="1:40" ht="12.75" customHeight="1">
      <c r="A35" s="173" t="s">
        <v>537</v>
      </c>
      <c r="B35" s="6">
        <v>96</v>
      </c>
      <c r="C35" s="6">
        <v>493</v>
      </c>
      <c r="D35" s="6">
        <v>993</v>
      </c>
      <c r="F35" s="9"/>
      <c r="G35" s="9"/>
      <c r="H35" s="9"/>
      <c r="I35" s="18" t="s">
        <v>83</v>
      </c>
      <c r="J35" s="6">
        <v>102</v>
      </c>
      <c r="K35" s="6">
        <v>999</v>
      </c>
      <c r="L35" s="28">
        <v>837</v>
      </c>
      <c r="M35" s="17" t="s">
        <v>292</v>
      </c>
      <c r="N35" s="300">
        <v>96</v>
      </c>
      <c r="O35" s="300">
        <v>640</v>
      </c>
      <c r="P35" s="300">
        <v>758</v>
      </c>
      <c r="Q35" s="9"/>
      <c r="R35" s="9"/>
      <c r="S35" s="9"/>
      <c r="T35" s="9"/>
      <c r="U35" s="9"/>
      <c r="V35" s="9"/>
      <c r="W35" s="9"/>
      <c r="X35" s="9"/>
      <c r="Y35" s="9"/>
      <c r="Z35" s="9"/>
      <c r="AA35" s="9"/>
      <c r="AB35" s="9"/>
      <c r="AC35" s="17" t="s">
        <v>1184</v>
      </c>
      <c r="AD35" s="10">
        <v>96</v>
      </c>
      <c r="AE35" s="10">
        <v>969</v>
      </c>
      <c r="AF35" s="10">
        <v>1008</v>
      </c>
      <c r="AG35" s="9"/>
      <c r="AK35" s="326" t="s">
        <v>1839</v>
      </c>
      <c r="AL35" s="327">
        <v>96</v>
      </c>
      <c r="AM35" s="327">
        <v>969</v>
      </c>
      <c r="AN35" s="327">
        <v>1008</v>
      </c>
    </row>
    <row r="36" spans="1:40" ht="12.75" customHeight="1">
      <c r="A36" s="173" t="s">
        <v>538</v>
      </c>
      <c r="B36" s="6">
        <v>96</v>
      </c>
      <c r="C36" s="6">
        <v>493</v>
      </c>
      <c r="D36" s="6">
        <v>1213</v>
      </c>
      <c r="F36" s="9"/>
      <c r="G36" s="9"/>
      <c r="H36" s="9"/>
      <c r="I36" s="18" t="s">
        <v>84</v>
      </c>
      <c r="J36" s="6">
        <v>102</v>
      </c>
      <c r="K36" s="6">
        <v>999</v>
      </c>
      <c r="L36" s="28">
        <v>1037</v>
      </c>
      <c r="M36" s="17" t="s">
        <v>293</v>
      </c>
      <c r="N36" s="300">
        <v>96</v>
      </c>
      <c r="O36" s="300">
        <v>640</v>
      </c>
      <c r="P36" s="300">
        <v>958</v>
      </c>
      <c r="Q36" s="9"/>
      <c r="R36" s="9"/>
      <c r="S36" s="9"/>
      <c r="T36" s="9"/>
      <c r="U36" s="9"/>
      <c r="V36" s="9"/>
      <c r="W36" s="9"/>
      <c r="X36" s="9"/>
      <c r="Y36" s="9"/>
      <c r="Z36" s="9"/>
      <c r="AA36" s="9"/>
      <c r="AB36" s="9"/>
      <c r="AC36" s="17" t="s">
        <v>1185</v>
      </c>
      <c r="AD36" s="10">
        <v>96</v>
      </c>
      <c r="AE36" s="10">
        <v>969</v>
      </c>
      <c r="AF36" s="10">
        <v>1228</v>
      </c>
      <c r="AG36" s="9"/>
      <c r="AK36" s="326" t="s">
        <v>1840</v>
      </c>
      <c r="AL36" s="327">
        <v>96</v>
      </c>
      <c r="AM36" s="327">
        <v>969</v>
      </c>
      <c r="AN36" s="327">
        <v>1228</v>
      </c>
    </row>
    <row r="37" spans="1:40" ht="12.75" customHeight="1">
      <c r="A37" s="173" t="s">
        <v>539</v>
      </c>
      <c r="B37" s="6">
        <v>96</v>
      </c>
      <c r="C37" s="6">
        <v>613</v>
      </c>
      <c r="D37" s="6">
        <v>793</v>
      </c>
      <c r="F37" s="9"/>
      <c r="G37" s="9"/>
      <c r="H37" s="9"/>
      <c r="I37" s="18" t="s">
        <v>85</v>
      </c>
      <c r="J37" s="6">
        <v>102</v>
      </c>
      <c r="K37" s="6">
        <v>999</v>
      </c>
      <c r="L37" s="28">
        <v>1257</v>
      </c>
      <c r="M37" s="17" t="s">
        <v>294</v>
      </c>
      <c r="N37" s="300">
        <v>96</v>
      </c>
      <c r="O37" s="300">
        <v>640</v>
      </c>
      <c r="P37" s="300">
        <v>1178</v>
      </c>
      <c r="Q37" s="9"/>
      <c r="R37" s="9"/>
      <c r="S37" s="9"/>
      <c r="T37" s="9"/>
      <c r="U37" s="9"/>
      <c r="V37" s="9"/>
      <c r="W37" s="9"/>
      <c r="X37" s="9"/>
      <c r="Y37" s="9"/>
      <c r="Z37" s="9"/>
      <c r="AA37" s="9"/>
      <c r="AB37" s="9"/>
      <c r="AC37" s="478" t="s">
        <v>1186</v>
      </c>
      <c r="AD37" s="478"/>
      <c r="AE37" s="478"/>
      <c r="AF37" s="478"/>
      <c r="AG37" s="9"/>
      <c r="AK37" s="479" t="s">
        <v>1841</v>
      </c>
      <c r="AL37" s="479"/>
      <c r="AM37" s="479"/>
      <c r="AN37" s="479"/>
    </row>
    <row r="38" spans="1:40" ht="12.75" customHeight="1">
      <c r="A38" s="173" t="s">
        <v>540</v>
      </c>
      <c r="B38" s="6">
        <v>96</v>
      </c>
      <c r="C38" s="6">
        <v>613</v>
      </c>
      <c r="D38" s="6">
        <v>993</v>
      </c>
      <c r="F38" s="15"/>
      <c r="G38" s="15"/>
      <c r="H38" s="15"/>
      <c r="I38" s="18" t="s">
        <v>86</v>
      </c>
      <c r="J38" s="6">
        <v>102</v>
      </c>
      <c r="K38" s="6">
        <v>999</v>
      </c>
      <c r="L38" s="28">
        <v>1457</v>
      </c>
      <c r="M38" s="17" t="s">
        <v>295</v>
      </c>
      <c r="N38" s="300">
        <v>96</v>
      </c>
      <c r="O38" s="300">
        <v>640</v>
      </c>
      <c r="P38" s="300">
        <v>1378</v>
      </c>
      <c r="Q38" s="9"/>
      <c r="R38" s="9"/>
      <c r="S38" s="9"/>
      <c r="T38" s="9"/>
      <c r="U38" s="9"/>
      <c r="V38" s="9"/>
      <c r="W38" s="9"/>
      <c r="X38" s="9"/>
      <c r="Y38" s="9"/>
      <c r="Z38" s="9"/>
      <c r="AA38" s="9"/>
      <c r="AB38" s="9"/>
      <c r="AC38" s="17" t="s">
        <v>1187</v>
      </c>
      <c r="AD38" s="10" t="s">
        <v>356</v>
      </c>
      <c r="AE38" s="10">
        <v>361</v>
      </c>
      <c r="AF38" s="10">
        <v>594</v>
      </c>
      <c r="AG38" s="9"/>
      <c r="AK38" s="326" t="s">
        <v>1842</v>
      </c>
      <c r="AL38" s="327">
        <v>96</v>
      </c>
      <c r="AM38" s="327">
        <v>376</v>
      </c>
      <c r="AN38" s="327">
        <v>605</v>
      </c>
    </row>
    <row r="39" spans="1:40" ht="12.75" customHeight="1">
      <c r="A39" s="173" t="s">
        <v>541</v>
      </c>
      <c r="B39" s="6">
        <v>96</v>
      </c>
      <c r="C39" s="6">
        <v>613</v>
      </c>
      <c r="D39" s="6">
        <v>1213</v>
      </c>
      <c r="F39" s="8"/>
      <c r="G39" s="8"/>
      <c r="H39" s="8"/>
      <c r="I39" s="18" t="s">
        <v>87</v>
      </c>
      <c r="J39" s="6">
        <v>102</v>
      </c>
      <c r="K39" s="6">
        <v>399</v>
      </c>
      <c r="L39" s="28">
        <v>637</v>
      </c>
      <c r="M39" s="17" t="s">
        <v>296</v>
      </c>
      <c r="N39" s="300">
        <v>96</v>
      </c>
      <c r="O39" s="300">
        <v>720</v>
      </c>
      <c r="P39" s="300">
        <v>958</v>
      </c>
      <c r="Q39" s="9"/>
      <c r="R39" s="9"/>
      <c r="S39" s="9"/>
      <c r="T39" s="9"/>
      <c r="U39" s="9"/>
      <c r="V39" s="9"/>
      <c r="W39" s="9"/>
      <c r="X39" s="9"/>
      <c r="Y39" s="9"/>
      <c r="Z39" s="9"/>
      <c r="AA39" s="9"/>
      <c r="AB39" s="9"/>
      <c r="AC39" s="17" t="s">
        <v>1188</v>
      </c>
      <c r="AD39" s="10" t="s">
        <v>356</v>
      </c>
      <c r="AE39" s="10">
        <v>361</v>
      </c>
      <c r="AF39" s="10">
        <v>794</v>
      </c>
      <c r="AG39" s="9"/>
      <c r="AK39" s="326" t="s">
        <v>1843</v>
      </c>
      <c r="AL39" s="327">
        <v>96</v>
      </c>
      <c r="AM39" s="327">
        <v>376</v>
      </c>
      <c r="AN39" s="327">
        <v>805</v>
      </c>
    </row>
    <row r="40" spans="1:40" ht="12.75" customHeight="1">
      <c r="A40" s="173" t="s">
        <v>542</v>
      </c>
      <c r="B40" s="6">
        <v>96</v>
      </c>
      <c r="C40" s="6">
        <v>613</v>
      </c>
      <c r="D40" s="6">
        <v>1414</v>
      </c>
      <c r="E40" s="8"/>
      <c r="F40" s="8"/>
      <c r="G40" s="8"/>
      <c r="H40" s="8"/>
      <c r="I40" s="18" t="s">
        <v>88</v>
      </c>
      <c r="J40" s="6">
        <v>102</v>
      </c>
      <c r="K40" s="6">
        <v>399</v>
      </c>
      <c r="L40" s="28">
        <v>837</v>
      </c>
      <c r="M40" s="17" t="s">
        <v>297</v>
      </c>
      <c r="N40" s="300">
        <v>96</v>
      </c>
      <c r="O40" s="300">
        <v>720</v>
      </c>
      <c r="P40" s="300">
        <v>1178</v>
      </c>
      <c r="Q40" s="9"/>
      <c r="R40" s="9"/>
      <c r="S40" s="9"/>
      <c r="T40" s="9"/>
      <c r="U40" s="9"/>
      <c r="V40" s="9"/>
      <c r="W40" s="9"/>
      <c r="X40" s="9"/>
      <c r="Y40" s="9"/>
      <c r="Z40" s="9"/>
      <c r="AA40" s="9"/>
      <c r="AB40" s="9"/>
      <c r="AC40" s="17" t="s">
        <v>1189</v>
      </c>
      <c r="AD40" s="10" t="s">
        <v>356</v>
      </c>
      <c r="AE40" s="10">
        <v>471</v>
      </c>
      <c r="AF40" s="10">
        <v>794</v>
      </c>
      <c r="AG40" s="9"/>
      <c r="AK40" s="326" t="s">
        <v>1844</v>
      </c>
      <c r="AL40" s="327">
        <v>96</v>
      </c>
      <c r="AM40" s="327">
        <v>376</v>
      </c>
      <c r="AN40" s="327">
        <v>1005</v>
      </c>
    </row>
    <row r="41" spans="1:40" ht="12.75" customHeight="1">
      <c r="A41" s="173" t="s">
        <v>543</v>
      </c>
      <c r="B41" s="6">
        <v>96</v>
      </c>
      <c r="C41" s="6">
        <v>775</v>
      </c>
      <c r="D41" s="6">
        <v>793</v>
      </c>
      <c r="E41" s="8"/>
      <c r="F41" s="8"/>
      <c r="G41" s="8"/>
      <c r="H41" s="8"/>
      <c r="I41" s="18" t="s">
        <v>89</v>
      </c>
      <c r="J41" s="6">
        <v>102</v>
      </c>
      <c r="K41" s="6">
        <v>399</v>
      </c>
      <c r="L41" s="28">
        <v>1037</v>
      </c>
      <c r="M41" s="17" t="s">
        <v>298</v>
      </c>
      <c r="N41" s="300">
        <v>96</v>
      </c>
      <c r="O41" s="300">
        <v>800</v>
      </c>
      <c r="P41" s="300">
        <v>1178</v>
      </c>
      <c r="Q41" s="9"/>
      <c r="R41" s="9"/>
      <c r="S41" s="9"/>
      <c r="T41" s="9"/>
      <c r="U41" s="9"/>
      <c r="V41" s="9"/>
      <c r="W41" s="9"/>
      <c r="X41" s="9"/>
      <c r="Y41" s="9"/>
      <c r="Z41" s="9"/>
      <c r="AA41" s="9"/>
      <c r="AB41" s="9"/>
      <c r="AC41" s="17" t="s">
        <v>1190</v>
      </c>
      <c r="AD41" s="10" t="s">
        <v>356</v>
      </c>
      <c r="AE41" s="10">
        <v>471</v>
      </c>
      <c r="AF41" s="10">
        <v>994</v>
      </c>
      <c r="AG41" s="9"/>
      <c r="AK41" s="326" t="s">
        <v>1845</v>
      </c>
      <c r="AL41" s="327">
        <v>96</v>
      </c>
      <c r="AM41" s="327">
        <v>486</v>
      </c>
      <c r="AN41" s="327">
        <v>805</v>
      </c>
    </row>
    <row r="42" spans="1:40" ht="12.75" customHeight="1">
      <c r="A42" s="173" t="s">
        <v>544</v>
      </c>
      <c r="B42" s="6">
        <v>96</v>
      </c>
      <c r="C42" s="6">
        <v>775</v>
      </c>
      <c r="D42" s="6">
        <v>993</v>
      </c>
      <c r="E42" s="8"/>
      <c r="F42" s="8"/>
      <c r="G42" s="8"/>
      <c r="H42" s="8"/>
      <c r="I42" s="18" t="s">
        <v>90</v>
      </c>
      <c r="J42" s="6">
        <v>102</v>
      </c>
      <c r="K42" s="6">
        <v>509</v>
      </c>
      <c r="L42" s="28">
        <v>837</v>
      </c>
      <c r="M42" s="17" t="s">
        <v>299</v>
      </c>
      <c r="N42" s="300">
        <v>96</v>
      </c>
      <c r="O42" s="300">
        <v>407</v>
      </c>
      <c r="P42" s="300">
        <v>435</v>
      </c>
      <c r="Q42" s="9"/>
      <c r="R42" s="9"/>
      <c r="S42" s="9"/>
      <c r="T42" s="9"/>
      <c r="U42" s="9"/>
      <c r="V42" s="9"/>
      <c r="W42" s="9"/>
      <c r="X42" s="9"/>
      <c r="Y42" s="9"/>
      <c r="Z42" s="9"/>
      <c r="AA42" s="9"/>
      <c r="AB42" s="9"/>
      <c r="AC42" s="17" t="s">
        <v>1191</v>
      </c>
      <c r="AD42" s="10" t="s">
        <v>356</v>
      </c>
      <c r="AE42" s="10">
        <v>591</v>
      </c>
      <c r="AF42" s="10">
        <v>794</v>
      </c>
      <c r="AG42" s="9"/>
      <c r="AK42" s="326" t="s">
        <v>1846</v>
      </c>
      <c r="AL42" s="327">
        <v>96</v>
      </c>
      <c r="AM42" s="327">
        <v>486</v>
      </c>
      <c r="AN42" s="327">
        <v>1005</v>
      </c>
    </row>
    <row r="43" spans="1:40" ht="12.75" customHeight="1">
      <c r="A43" s="173" t="s">
        <v>545</v>
      </c>
      <c r="B43" s="6">
        <v>96</v>
      </c>
      <c r="C43" s="6">
        <v>775</v>
      </c>
      <c r="D43" s="6">
        <v>1213</v>
      </c>
      <c r="E43" s="8"/>
      <c r="F43" s="8"/>
      <c r="G43" s="8"/>
      <c r="H43" s="8"/>
      <c r="I43" s="18" t="s">
        <v>91</v>
      </c>
      <c r="J43" s="6">
        <v>102</v>
      </c>
      <c r="K43" s="6">
        <v>509</v>
      </c>
      <c r="L43" s="28">
        <v>1037</v>
      </c>
      <c r="M43" s="17" t="s">
        <v>300</v>
      </c>
      <c r="N43" s="300">
        <v>96</v>
      </c>
      <c r="O43" s="300">
        <v>407</v>
      </c>
      <c r="P43" s="300">
        <v>555</v>
      </c>
      <c r="Q43" s="9"/>
      <c r="R43" s="9"/>
      <c r="S43" s="9"/>
      <c r="T43" s="9"/>
      <c r="U43" s="9"/>
      <c r="V43" s="9"/>
      <c r="W43" s="9"/>
      <c r="X43" s="9"/>
      <c r="Y43" s="9"/>
      <c r="Z43" s="9"/>
      <c r="AA43" s="9"/>
      <c r="AB43" s="9"/>
      <c r="AC43" s="17" t="s">
        <v>1192</v>
      </c>
      <c r="AD43" s="10" t="s">
        <v>356</v>
      </c>
      <c r="AE43" s="10">
        <v>591</v>
      </c>
      <c r="AF43" s="10">
        <v>994</v>
      </c>
      <c r="AG43" s="9"/>
      <c r="AK43" s="326" t="s">
        <v>1847</v>
      </c>
      <c r="AL43" s="327">
        <v>96</v>
      </c>
      <c r="AM43" s="327">
        <v>486</v>
      </c>
      <c r="AN43" s="327">
        <v>1225</v>
      </c>
    </row>
    <row r="44" spans="1:40" ht="12.75" customHeight="1">
      <c r="A44" s="173" t="s">
        <v>546</v>
      </c>
      <c r="B44" s="6">
        <v>96</v>
      </c>
      <c r="C44" s="6">
        <v>775</v>
      </c>
      <c r="D44" s="6">
        <v>1414</v>
      </c>
      <c r="E44" s="8"/>
      <c r="F44" s="8"/>
      <c r="G44" s="8"/>
      <c r="H44" s="8"/>
      <c r="I44" s="18" t="s">
        <v>92</v>
      </c>
      <c r="J44" s="6">
        <v>102</v>
      </c>
      <c r="K44" s="6">
        <v>509</v>
      </c>
      <c r="L44" s="28">
        <v>1257</v>
      </c>
      <c r="M44" s="17" t="s">
        <v>301</v>
      </c>
      <c r="N44" s="300">
        <v>96</v>
      </c>
      <c r="O44" s="300">
        <v>517</v>
      </c>
      <c r="P44" s="300">
        <v>955</v>
      </c>
      <c r="Q44" s="9"/>
      <c r="R44" s="9"/>
      <c r="S44" s="9"/>
      <c r="T44" s="9"/>
      <c r="U44" s="9"/>
      <c r="V44" s="9"/>
      <c r="W44" s="9"/>
      <c r="X44" s="9"/>
      <c r="Y44" s="9"/>
      <c r="Z44" s="9"/>
      <c r="AA44" s="9"/>
      <c r="AB44" s="9"/>
      <c r="AC44" s="17" t="s">
        <v>1193</v>
      </c>
      <c r="AD44" s="10" t="s">
        <v>356</v>
      </c>
      <c r="AE44" s="10">
        <v>591</v>
      </c>
      <c r="AF44" s="10">
        <v>1214</v>
      </c>
      <c r="AG44" s="9"/>
      <c r="AK44" s="326" t="s">
        <v>1848</v>
      </c>
      <c r="AL44" s="327">
        <v>96</v>
      </c>
      <c r="AM44" s="327">
        <v>606</v>
      </c>
      <c r="AN44" s="327">
        <v>805</v>
      </c>
    </row>
    <row r="45" spans="1:40" ht="12.75" customHeight="1">
      <c r="A45" s="173" t="s">
        <v>547</v>
      </c>
      <c r="B45" s="6">
        <v>96</v>
      </c>
      <c r="C45" s="6">
        <v>973</v>
      </c>
      <c r="D45" s="6">
        <v>993</v>
      </c>
      <c r="E45" s="8"/>
      <c r="F45" s="8"/>
      <c r="G45" s="8"/>
      <c r="H45" s="8"/>
      <c r="I45" s="18" t="s">
        <v>93</v>
      </c>
      <c r="J45" s="6">
        <v>102</v>
      </c>
      <c r="K45" s="6">
        <v>599</v>
      </c>
      <c r="L45" s="28">
        <v>837</v>
      </c>
      <c r="M45" s="17" t="s">
        <v>302</v>
      </c>
      <c r="N45" s="300">
        <v>96</v>
      </c>
      <c r="O45" s="300">
        <v>637</v>
      </c>
      <c r="P45" s="300">
        <v>755</v>
      </c>
      <c r="Q45" s="9"/>
      <c r="R45" s="9"/>
      <c r="S45" s="9"/>
      <c r="T45" s="9"/>
      <c r="U45" s="9"/>
      <c r="V45" s="9"/>
      <c r="W45" s="9"/>
      <c r="X45" s="9"/>
      <c r="Y45" s="9"/>
      <c r="Z45" s="9"/>
      <c r="AA45" s="9"/>
      <c r="AB45" s="9"/>
      <c r="AC45" s="17" t="s">
        <v>1194</v>
      </c>
      <c r="AD45" s="10" t="s">
        <v>356</v>
      </c>
      <c r="AE45" s="10">
        <v>591</v>
      </c>
      <c r="AF45" s="10">
        <v>1414</v>
      </c>
      <c r="AG45" s="9"/>
      <c r="AK45" s="326" t="s">
        <v>1849</v>
      </c>
      <c r="AL45" s="327">
        <v>96</v>
      </c>
      <c r="AM45" s="327">
        <v>606</v>
      </c>
      <c r="AN45" s="327">
        <v>1005</v>
      </c>
    </row>
    <row r="46" spans="1:40" ht="12.75" customHeight="1">
      <c r="A46" s="173" t="s">
        <v>548</v>
      </c>
      <c r="B46" s="6">
        <v>96</v>
      </c>
      <c r="C46" s="6">
        <v>973</v>
      </c>
      <c r="D46" s="6">
        <v>1213</v>
      </c>
      <c r="E46" s="8"/>
      <c r="F46" s="8"/>
      <c r="G46" s="8"/>
      <c r="H46" s="8"/>
      <c r="I46" s="18" t="s">
        <v>94</v>
      </c>
      <c r="J46" s="6">
        <v>102</v>
      </c>
      <c r="K46" s="6">
        <v>599</v>
      </c>
      <c r="L46" s="28">
        <v>1037</v>
      </c>
      <c r="M46" s="17" t="s">
        <v>303</v>
      </c>
      <c r="N46" s="300">
        <v>96</v>
      </c>
      <c r="O46" s="300">
        <v>637</v>
      </c>
      <c r="P46" s="300">
        <v>955</v>
      </c>
      <c r="Q46" s="9"/>
      <c r="R46" s="9"/>
      <c r="S46" s="9"/>
      <c r="T46" s="9"/>
      <c r="U46" s="9"/>
      <c r="V46" s="9"/>
      <c r="W46" s="9"/>
      <c r="X46" s="9"/>
      <c r="Y46" s="9"/>
      <c r="Z46" s="9"/>
      <c r="AA46" s="9"/>
      <c r="AB46" s="9"/>
      <c r="AC46" s="17" t="s">
        <v>1195</v>
      </c>
      <c r="AD46" s="10" t="s">
        <v>356</v>
      </c>
      <c r="AE46" s="10">
        <v>751</v>
      </c>
      <c r="AF46" s="10">
        <v>994</v>
      </c>
      <c r="AG46" s="9"/>
      <c r="AK46" s="326" t="s">
        <v>1850</v>
      </c>
      <c r="AL46" s="327">
        <v>96</v>
      </c>
      <c r="AM46" s="327">
        <v>606</v>
      </c>
      <c r="AN46" s="327">
        <v>1225</v>
      </c>
    </row>
    <row r="47" spans="1:40" ht="12.75" customHeight="1">
      <c r="A47" s="173" t="s">
        <v>549</v>
      </c>
      <c r="B47" s="6">
        <v>96</v>
      </c>
      <c r="C47" s="6">
        <v>973</v>
      </c>
      <c r="D47" s="6">
        <v>1414</v>
      </c>
      <c r="E47" s="8"/>
      <c r="F47" s="8"/>
      <c r="G47" s="8"/>
      <c r="H47" s="8"/>
      <c r="I47" s="18" t="s">
        <v>95</v>
      </c>
      <c r="J47" s="6">
        <v>102</v>
      </c>
      <c r="K47" s="6">
        <v>599</v>
      </c>
      <c r="L47" s="28">
        <v>1257</v>
      </c>
      <c r="M47" s="17" t="s">
        <v>304</v>
      </c>
      <c r="N47" s="300">
        <v>96</v>
      </c>
      <c r="O47" s="300">
        <v>637</v>
      </c>
      <c r="P47" s="300">
        <v>1175</v>
      </c>
      <c r="Q47" s="9"/>
      <c r="R47" s="9"/>
      <c r="S47" s="9"/>
      <c r="T47" s="9"/>
      <c r="U47" s="9"/>
      <c r="V47" s="9"/>
      <c r="W47" s="9"/>
      <c r="X47" s="9"/>
      <c r="Y47" s="9"/>
      <c r="Z47" s="9"/>
      <c r="AA47" s="9"/>
      <c r="AB47" s="9"/>
      <c r="AC47" s="17" t="s">
        <v>1196</v>
      </c>
      <c r="AD47" s="10" t="s">
        <v>356</v>
      </c>
      <c r="AE47" s="10">
        <v>751</v>
      </c>
      <c r="AF47" s="10">
        <v>1214</v>
      </c>
      <c r="AG47" s="9"/>
      <c r="AK47" s="326" t="s">
        <v>1851</v>
      </c>
      <c r="AL47" s="327">
        <v>96</v>
      </c>
      <c r="AM47" s="327">
        <v>606</v>
      </c>
      <c r="AN47" s="327">
        <v>1425</v>
      </c>
    </row>
    <row r="48" spans="1:40" ht="12.75" customHeight="1">
      <c r="A48" s="173" t="s">
        <v>550</v>
      </c>
      <c r="B48" s="6">
        <v>96</v>
      </c>
      <c r="C48" s="6">
        <v>1173</v>
      </c>
      <c r="D48" s="6">
        <v>793</v>
      </c>
      <c r="E48" s="8"/>
      <c r="F48" s="8"/>
      <c r="G48" s="8"/>
      <c r="H48" s="8"/>
      <c r="I48" s="18" t="s">
        <v>96</v>
      </c>
      <c r="J48" s="6">
        <v>102</v>
      </c>
      <c r="K48" s="6">
        <v>799</v>
      </c>
      <c r="L48" s="28">
        <v>837</v>
      </c>
      <c r="M48" s="17" t="s">
        <v>305</v>
      </c>
      <c r="N48" s="300">
        <v>96</v>
      </c>
      <c r="O48" s="300">
        <v>637</v>
      </c>
      <c r="P48" s="300">
        <v>1375</v>
      </c>
      <c r="Q48" s="9"/>
      <c r="R48" s="9"/>
      <c r="S48" s="9"/>
      <c r="T48" s="9"/>
      <c r="U48" s="9"/>
      <c r="V48" s="9"/>
      <c r="W48" s="9"/>
      <c r="X48" s="9"/>
      <c r="Y48" s="9"/>
      <c r="Z48" s="9"/>
      <c r="AA48" s="9"/>
      <c r="AB48" s="9"/>
      <c r="AC48" s="17" t="s">
        <v>1197</v>
      </c>
      <c r="AD48" s="10" t="s">
        <v>356</v>
      </c>
      <c r="AE48" s="10">
        <v>951</v>
      </c>
      <c r="AF48" s="10">
        <v>994</v>
      </c>
      <c r="AG48" s="9"/>
      <c r="AK48" s="326" t="s">
        <v>1852</v>
      </c>
      <c r="AL48" s="327">
        <v>96</v>
      </c>
      <c r="AM48" s="327">
        <v>766</v>
      </c>
      <c r="AN48" s="327">
        <v>1005</v>
      </c>
    </row>
    <row r="49" spans="1:40" ht="12.75" customHeight="1">
      <c r="A49" s="173" t="s">
        <v>551</v>
      </c>
      <c r="B49" s="6">
        <v>96</v>
      </c>
      <c r="C49" s="6">
        <v>1173</v>
      </c>
      <c r="D49" s="6">
        <v>1213</v>
      </c>
      <c r="E49" s="8"/>
      <c r="F49" s="8"/>
      <c r="G49" s="8"/>
      <c r="H49" s="8"/>
      <c r="I49" s="18" t="s">
        <v>97</v>
      </c>
      <c r="J49" s="6">
        <v>102</v>
      </c>
      <c r="K49" s="6">
        <v>799</v>
      </c>
      <c r="L49" s="28">
        <v>1037</v>
      </c>
      <c r="M49" s="17" t="s">
        <v>306</v>
      </c>
      <c r="N49" s="300">
        <v>96</v>
      </c>
      <c r="O49" s="300">
        <v>717</v>
      </c>
      <c r="P49" s="300">
        <v>955</v>
      </c>
      <c r="Q49" s="9"/>
      <c r="R49" s="9"/>
      <c r="S49" s="9"/>
      <c r="T49" s="9"/>
      <c r="U49" s="9"/>
      <c r="V49" s="9"/>
      <c r="W49" s="9"/>
      <c r="X49" s="9"/>
      <c r="Y49" s="9"/>
      <c r="Z49" s="9"/>
      <c r="AA49" s="9"/>
      <c r="AB49" s="9"/>
      <c r="AC49" s="17" t="s">
        <v>1198</v>
      </c>
      <c r="AD49" s="10" t="s">
        <v>356</v>
      </c>
      <c r="AE49" s="10">
        <v>951</v>
      </c>
      <c r="AF49" s="10">
        <v>1214</v>
      </c>
      <c r="AG49" s="9"/>
      <c r="AK49" s="326" t="s">
        <v>1853</v>
      </c>
      <c r="AL49" s="327">
        <v>96</v>
      </c>
      <c r="AM49" s="327">
        <v>766</v>
      </c>
      <c r="AN49" s="327">
        <v>1225</v>
      </c>
    </row>
    <row r="50" spans="1:40" ht="12.75" customHeight="1" thickBot="1">
      <c r="A50" s="176" t="s">
        <v>552</v>
      </c>
      <c r="B50" s="168">
        <v>96</v>
      </c>
      <c r="C50" s="168">
        <v>1173</v>
      </c>
      <c r="D50" s="168">
        <v>1414</v>
      </c>
      <c r="E50" s="8"/>
      <c r="F50" s="8"/>
      <c r="G50" s="8"/>
      <c r="H50" s="8"/>
      <c r="I50" s="18" t="s">
        <v>98</v>
      </c>
      <c r="J50" s="6">
        <v>102</v>
      </c>
      <c r="K50" s="6">
        <v>799</v>
      </c>
      <c r="L50" s="28">
        <v>1257</v>
      </c>
      <c r="M50" s="17" t="s">
        <v>307</v>
      </c>
      <c r="N50" s="300">
        <v>96</v>
      </c>
      <c r="O50" s="300">
        <v>717</v>
      </c>
      <c r="P50" s="300">
        <v>1175</v>
      </c>
      <c r="Q50" s="9"/>
      <c r="R50" s="9"/>
      <c r="S50" s="9"/>
      <c r="T50" s="9"/>
      <c r="U50" s="9"/>
      <c r="V50" s="9"/>
      <c r="W50" s="9"/>
      <c r="X50" s="9"/>
      <c r="Y50" s="9"/>
      <c r="Z50" s="9"/>
      <c r="AA50" s="9"/>
      <c r="AB50" s="9"/>
      <c r="AC50" s="478" t="s">
        <v>1199</v>
      </c>
      <c r="AD50" s="478"/>
      <c r="AE50" s="478"/>
      <c r="AF50" s="478"/>
      <c r="AG50" s="9"/>
      <c r="AK50" s="326" t="s">
        <v>1854</v>
      </c>
      <c r="AL50" s="327">
        <v>96</v>
      </c>
      <c r="AM50" s="327">
        <v>966</v>
      </c>
      <c r="AN50" s="327">
        <v>1005</v>
      </c>
    </row>
    <row r="51" spans="1:40" ht="12.75" customHeight="1">
      <c r="A51" s="177" t="s">
        <v>553</v>
      </c>
      <c r="B51" s="166">
        <v>96</v>
      </c>
      <c r="C51" s="166">
        <v>613</v>
      </c>
      <c r="D51" s="166">
        <v>740</v>
      </c>
      <c r="E51" s="8"/>
      <c r="F51" s="8"/>
      <c r="G51" s="8"/>
      <c r="H51" s="8"/>
      <c r="I51" s="18" t="s">
        <v>99</v>
      </c>
      <c r="J51" s="6">
        <v>102</v>
      </c>
      <c r="K51" s="6">
        <v>999</v>
      </c>
      <c r="L51" s="28">
        <v>837</v>
      </c>
      <c r="M51" s="17" t="s">
        <v>308</v>
      </c>
      <c r="N51" s="300">
        <v>96</v>
      </c>
      <c r="O51" s="300">
        <v>797</v>
      </c>
      <c r="P51" s="300">
        <v>1175</v>
      </c>
      <c r="Q51" s="9"/>
      <c r="R51" s="9"/>
      <c r="S51" s="9"/>
      <c r="T51" s="9"/>
      <c r="U51" s="9"/>
      <c r="V51" s="9"/>
      <c r="W51" s="9"/>
      <c r="X51" s="9"/>
      <c r="Y51" s="9"/>
      <c r="Z51" s="9"/>
      <c r="AA51" s="9"/>
      <c r="AB51" s="9"/>
      <c r="AC51" s="17" t="s">
        <v>1200</v>
      </c>
      <c r="AD51" s="10">
        <v>96</v>
      </c>
      <c r="AE51" s="10">
        <v>379</v>
      </c>
      <c r="AF51" s="10">
        <v>608</v>
      </c>
      <c r="AG51" s="9"/>
      <c r="AK51" s="326" t="s">
        <v>1855</v>
      </c>
      <c r="AL51" s="327">
        <v>96</v>
      </c>
      <c r="AM51" s="327">
        <v>966</v>
      </c>
      <c r="AN51" s="327">
        <v>1225</v>
      </c>
    </row>
    <row r="52" spans="1:40" ht="12.75" customHeight="1">
      <c r="A52" s="173" t="s">
        <v>554</v>
      </c>
      <c r="B52" s="6">
        <v>96</v>
      </c>
      <c r="C52" s="6">
        <v>775</v>
      </c>
      <c r="D52" s="6">
        <v>740</v>
      </c>
      <c r="E52" s="8"/>
      <c r="F52" s="8"/>
      <c r="G52" s="8"/>
      <c r="H52" s="8"/>
      <c r="I52" s="18" t="s">
        <v>100</v>
      </c>
      <c r="J52" s="6">
        <v>102</v>
      </c>
      <c r="K52" s="6">
        <v>999</v>
      </c>
      <c r="L52" s="28">
        <v>1037</v>
      </c>
      <c r="M52" s="17" t="s">
        <v>309</v>
      </c>
      <c r="N52" s="300">
        <v>96</v>
      </c>
      <c r="O52" s="300">
        <v>1000</v>
      </c>
      <c r="P52" s="300">
        <v>958</v>
      </c>
      <c r="Q52" s="9"/>
      <c r="R52" s="9"/>
      <c r="S52" s="9"/>
      <c r="T52" s="9"/>
      <c r="U52" s="9"/>
      <c r="V52" s="9"/>
      <c r="W52" s="9"/>
      <c r="X52" s="9"/>
      <c r="Y52" s="9"/>
      <c r="Z52" s="9"/>
      <c r="AA52" s="9"/>
      <c r="AB52" s="9"/>
      <c r="AC52" s="17" t="s">
        <v>1201</v>
      </c>
      <c r="AD52" s="10">
        <v>96</v>
      </c>
      <c r="AE52" s="10">
        <v>379</v>
      </c>
      <c r="AF52" s="10">
        <v>808</v>
      </c>
      <c r="AG52" s="9"/>
    </row>
    <row r="53" spans="1:40" ht="12.75" customHeight="1">
      <c r="A53" s="173" t="s">
        <v>555</v>
      </c>
      <c r="B53" s="6">
        <v>96</v>
      </c>
      <c r="C53" s="6">
        <v>973</v>
      </c>
      <c r="D53" s="6">
        <v>740</v>
      </c>
      <c r="E53" s="8"/>
      <c r="F53" s="8"/>
      <c r="G53" s="8"/>
      <c r="H53" s="8"/>
      <c r="I53" s="18" t="s">
        <v>101</v>
      </c>
      <c r="J53" s="6">
        <v>102</v>
      </c>
      <c r="K53" s="6">
        <v>999</v>
      </c>
      <c r="L53" s="28">
        <v>1257</v>
      </c>
      <c r="M53" s="17" t="s">
        <v>310</v>
      </c>
      <c r="N53" s="300">
        <v>96</v>
      </c>
      <c r="O53" s="300">
        <v>1000</v>
      </c>
      <c r="P53" s="300">
        <v>1178</v>
      </c>
      <c r="Q53" s="9"/>
      <c r="R53" s="9"/>
      <c r="S53" s="9"/>
      <c r="T53" s="9"/>
      <c r="U53" s="9"/>
      <c r="V53" s="9"/>
      <c r="W53" s="9"/>
      <c r="X53" s="9"/>
      <c r="Y53" s="9"/>
      <c r="Z53" s="9"/>
      <c r="AA53" s="9"/>
      <c r="AB53" s="9"/>
      <c r="AC53" s="17" t="s">
        <v>1202</v>
      </c>
      <c r="AD53" s="10">
        <v>96</v>
      </c>
      <c r="AE53" s="10">
        <v>489</v>
      </c>
      <c r="AF53" s="10">
        <v>808</v>
      </c>
      <c r="AG53" s="9"/>
    </row>
    <row r="54" spans="1:40" ht="12.75" customHeight="1">
      <c r="A54" s="173" t="s">
        <v>556</v>
      </c>
      <c r="B54" s="6">
        <v>96</v>
      </c>
      <c r="C54" s="6">
        <v>1173</v>
      </c>
      <c r="D54" s="6">
        <v>740</v>
      </c>
      <c r="E54" s="8"/>
      <c r="F54" s="8"/>
      <c r="G54" s="8"/>
      <c r="H54" s="8"/>
      <c r="I54" s="18" t="s">
        <v>102</v>
      </c>
      <c r="J54" s="6">
        <v>102</v>
      </c>
      <c r="K54" s="6">
        <v>999</v>
      </c>
      <c r="L54" s="28">
        <v>1457</v>
      </c>
      <c r="M54" s="17" t="s">
        <v>368</v>
      </c>
      <c r="N54" s="300">
        <v>96</v>
      </c>
      <c r="O54" s="300">
        <v>997</v>
      </c>
      <c r="P54" s="300">
        <v>955</v>
      </c>
      <c r="Q54" s="9"/>
      <c r="R54" s="9"/>
      <c r="S54" s="9"/>
      <c r="T54" s="9"/>
      <c r="U54" s="9"/>
      <c r="V54" s="9"/>
      <c r="W54" s="9"/>
      <c r="X54" s="9"/>
      <c r="Y54" s="9"/>
      <c r="Z54" s="9"/>
      <c r="AA54" s="9"/>
      <c r="AB54" s="9"/>
      <c r="AC54" s="17" t="s">
        <v>1203</v>
      </c>
      <c r="AD54" s="10">
        <v>96</v>
      </c>
      <c r="AE54" s="10">
        <v>489</v>
      </c>
      <c r="AF54" s="10">
        <v>1008</v>
      </c>
      <c r="AG54" s="9"/>
    </row>
    <row r="55" spans="1:40" ht="12.75" customHeight="1">
      <c r="A55" s="173" t="s">
        <v>558</v>
      </c>
      <c r="B55" s="6">
        <v>96</v>
      </c>
      <c r="C55" s="6">
        <v>613</v>
      </c>
      <c r="D55" s="6">
        <v>387</v>
      </c>
      <c r="E55" s="8"/>
      <c r="F55" s="8"/>
      <c r="G55" s="8"/>
      <c r="H55" s="8"/>
      <c r="I55" s="18" t="s">
        <v>103</v>
      </c>
      <c r="J55" s="6">
        <v>102</v>
      </c>
      <c r="K55" s="6">
        <v>399</v>
      </c>
      <c r="L55" s="28">
        <v>637</v>
      </c>
      <c r="M55" s="17" t="s">
        <v>369</v>
      </c>
      <c r="N55" s="300">
        <v>96</v>
      </c>
      <c r="O55" s="300">
        <v>997</v>
      </c>
      <c r="P55" s="300">
        <v>1175</v>
      </c>
      <c r="Q55" s="9"/>
      <c r="R55" s="9"/>
      <c r="S55" s="9"/>
      <c r="T55" s="9"/>
      <c r="U55" s="9"/>
      <c r="V55" s="9"/>
      <c r="W55" s="9"/>
      <c r="X55" s="9"/>
      <c r="Y55" s="9"/>
      <c r="Z55" s="9"/>
      <c r="AA55" s="9"/>
      <c r="AB55" s="9"/>
      <c r="AC55" s="17" t="s">
        <v>1204</v>
      </c>
      <c r="AD55" s="10">
        <v>96</v>
      </c>
      <c r="AE55" s="10">
        <v>609</v>
      </c>
      <c r="AF55" s="10">
        <v>808</v>
      </c>
      <c r="AG55" s="9"/>
    </row>
    <row r="56" spans="1:40" ht="12.75" customHeight="1">
      <c r="A56" s="173" t="s">
        <v>559</v>
      </c>
      <c r="B56" s="6">
        <v>96</v>
      </c>
      <c r="C56" s="6">
        <v>775</v>
      </c>
      <c r="D56" s="6">
        <v>387</v>
      </c>
      <c r="E56" s="8"/>
      <c r="F56" s="8"/>
      <c r="G56" s="8"/>
      <c r="H56" s="8"/>
      <c r="I56" s="18" t="s">
        <v>104</v>
      </c>
      <c r="J56" s="6">
        <v>102</v>
      </c>
      <c r="K56" s="6">
        <v>399</v>
      </c>
      <c r="L56" s="28">
        <v>837</v>
      </c>
      <c r="M56" s="17" t="s">
        <v>311</v>
      </c>
      <c r="N56" s="300">
        <v>96</v>
      </c>
      <c r="O56" s="300">
        <v>404</v>
      </c>
      <c r="P56" s="300">
        <v>433</v>
      </c>
      <c r="Q56" s="9"/>
      <c r="R56" s="9"/>
      <c r="S56" s="9"/>
      <c r="T56" s="9"/>
      <c r="U56" s="9"/>
      <c r="V56" s="9"/>
      <c r="W56" s="9"/>
      <c r="X56" s="9"/>
      <c r="Y56" s="9"/>
      <c r="Z56" s="9"/>
      <c r="AA56" s="9"/>
      <c r="AB56" s="9"/>
      <c r="AC56" s="17" t="s">
        <v>1205</v>
      </c>
      <c r="AD56" s="10">
        <v>96</v>
      </c>
      <c r="AE56" s="10">
        <v>609</v>
      </c>
      <c r="AF56" s="10">
        <v>1008</v>
      </c>
      <c r="AG56" s="9"/>
    </row>
    <row r="57" spans="1:40" ht="12.75" customHeight="1">
      <c r="A57" s="173" t="s">
        <v>560</v>
      </c>
      <c r="B57" s="6">
        <v>96</v>
      </c>
      <c r="C57" s="6">
        <v>973</v>
      </c>
      <c r="D57" s="6">
        <v>387</v>
      </c>
      <c r="E57" s="8"/>
      <c r="F57" s="8"/>
      <c r="G57" s="8"/>
      <c r="H57" s="8"/>
      <c r="I57" s="18" t="s">
        <v>105</v>
      </c>
      <c r="J57" s="6">
        <v>102</v>
      </c>
      <c r="K57" s="6">
        <v>399</v>
      </c>
      <c r="L57" s="28">
        <v>1037</v>
      </c>
      <c r="M57" s="17" t="s">
        <v>312</v>
      </c>
      <c r="N57" s="300">
        <v>96</v>
      </c>
      <c r="O57" s="300">
        <v>504</v>
      </c>
      <c r="P57" s="300">
        <v>633</v>
      </c>
      <c r="Q57" s="9"/>
      <c r="R57" s="9"/>
      <c r="S57" s="9"/>
      <c r="T57" s="9"/>
      <c r="U57" s="9"/>
      <c r="V57" s="9"/>
      <c r="W57" s="9"/>
      <c r="X57" s="9"/>
      <c r="Y57" s="9"/>
      <c r="Z57" s="9"/>
      <c r="AA57" s="9"/>
      <c r="AB57" s="9"/>
      <c r="AC57" s="17" t="s">
        <v>1206</v>
      </c>
      <c r="AD57" s="10">
        <v>96</v>
      </c>
      <c r="AE57" s="10">
        <v>609</v>
      </c>
      <c r="AF57" s="10">
        <v>1228</v>
      </c>
      <c r="AG57" s="9"/>
    </row>
    <row r="58" spans="1:40" ht="12.75" customHeight="1">
      <c r="A58" s="173" t="s">
        <v>561</v>
      </c>
      <c r="B58" s="6">
        <v>96</v>
      </c>
      <c r="C58" s="6">
        <v>1173</v>
      </c>
      <c r="D58" s="6">
        <v>387</v>
      </c>
      <c r="E58" s="8"/>
      <c r="F58" s="8"/>
      <c r="G58" s="8"/>
      <c r="H58" s="8"/>
      <c r="I58" s="18" t="s">
        <v>106</v>
      </c>
      <c r="J58" s="6">
        <v>102</v>
      </c>
      <c r="K58" s="6">
        <v>509</v>
      </c>
      <c r="L58" s="28">
        <v>837</v>
      </c>
      <c r="M58" s="17" t="s">
        <v>313</v>
      </c>
      <c r="N58" s="300">
        <v>96</v>
      </c>
      <c r="O58" s="300">
        <v>504</v>
      </c>
      <c r="P58" s="300">
        <v>883</v>
      </c>
      <c r="Q58" s="9"/>
      <c r="R58" s="9"/>
      <c r="S58" s="9"/>
      <c r="T58" s="9"/>
      <c r="U58" s="9"/>
      <c r="V58" s="9"/>
      <c r="W58" s="9"/>
      <c r="X58" s="9"/>
      <c r="Y58" s="9"/>
      <c r="Z58" s="9"/>
      <c r="AA58" s="9"/>
      <c r="AB58" s="9"/>
      <c r="AC58" s="17" t="s">
        <v>1207</v>
      </c>
      <c r="AD58" s="10">
        <v>96</v>
      </c>
      <c r="AE58" s="10">
        <v>609</v>
      </c>
      <c r="AF58" s="10">
        <v>1428</v>
      </c>
      <c r="AG58" s="9"/>
    </row>
    <row r="59" spans="1:40" ht="12.75" customHeight="1">
      <c r="A59" s="177">
        <v>102</v>
      </c>
      <c r="B59" s="166">
        <v>96</v>
      </c>
      <c r="C59" s="166">
        <v>397</v>
      </c>
      <c r="D59" s="166">
        <v>575</v>
      </c>
      <c r="E59" s="8"/>
      <c r="F59" s="8"/>
      <c r="G59" s="8"/>
      <c r="H59" s="8"/>
      <c r="I59" s="18" t="s">
        <v>107</v>
      </c>
      <c r="J59" s="6">
        <v>102</v>
      </c>
      <c r="K59" s="6">
        <v>509</v>
      </c>
      <c r="L59" s="28">
        <v>1037</v>
      </c>
      <c r="M59" s="17" t="s">
        <v>314</v>
      </c>
      <c r="N59" s="300">
        <v>96</v>
      </c>
      <c r="O59" s="300">
        <v>504</v>
      </c>
      <c r="P59" s="300">
        <v>1233</v>
      </c>
      <c r="Q59" s="9"/>
      <c r="R59" s="9"/>
      <c r="S59" s="9"/>
      <c r="T59" s="9"/>
      <c r="U59" s="9"/>
      <c r="V59" s="9"/>
      <c r="W59" s="9"/>
      <c r="X59" s="9"/>
      <c r="Y59" s="9"/>
      <c r="Z59" s="9"/>
      <c r="AA59" s="9"/>
      <c r="AB59" s="9"/>
      <c r="AC59" s="17" t="s">
        <v>1208</v>
      </c>
      <c r="AD59" s="10">
        <v>96</v>
      </c>
      <c r="AE59" s="10">
        <v>769</v>
      </c>
      <c r="AF59" s="10">
        <v>1008</v>
      </c>
      <c r="AG59" s="9"/>
    </row>
    <row r="60" spans="1:40" ht="12.75" customHeight="1">
      <c r="A60" s="173">
        <v>104</v>
      </c>
      <c r="B60" s="6">
        <v>96</v>
      </c>
      <c r="C60" s="6">
        <v>397</v>
      </c>
      <c r="D60" s="6">
        <v>775</v>
      </c>
      <c r="E60" s="8"/>
      <c r="F60" s="8"/>
      <c r="G60" s="8"/>
      <c r="H60" s="8"/>
      <c r="I60" s="18" t="s">
        <v>108</v>
      </c>
      <c r="J60" s="6">
        <v>102</v>
      </c>
      <c r="K60" s="6">
        <v>509</v>
      </c>
      <c r="L60" s="28">
        <v>1257</v>
      </c>
      <c r="M60" s="17" t="s">
        <v>315</v>
      </c>
      <c r="N60" s="300">
        <v>96</v>
      </c>
      <c r="O60" s="300">
        <v>604</v>
      </c>
      <c r="P60" s="300">
        <v>633</v>
      </c>
      <c r="Q60" s="9"/>
      <c r="R60" s="9"/>
      <c r="S60" s="9"/>
      <c r="T60" s="9"/>
      <c r="U60" s="9"/>
      <c r="V60" s="9"/>
      <c r="W60" s="9"/>
      <c r="X60" s="9"/>
      <c r="Y60" s="9"/>
      <c r="Z60" s="9"/>
      <c r="AA60" s="9"/>
      <c r="AB60" s="9"/>
      <c r="AC60" s="17" t="s">
        <v>1209</v>
      </c>
      <c r="AD60" s="10">
        <v>96</v>
      </c>
      <c r="AE60" s="10">
        <v>769</v>
      </c>
      <c r="AF60" s="10">
        <v>1228</v>
      </c>
      <c r="AG60" s="9"/>
    </row>
    <row r="61" spans="1:40" ht="12.75" customHeight="1">
      <c r="A61" s="173">
        <v>204</v>
      </c>
      <c r="B61" s="6">
        <v>96</v>
      </c>
      <c r="C61" s="6">
        <v>507</v>
      </c>
      <c r="D61" s="6">
        <v>775</v>
      </c>
      <c r="E61" s="8"/>
      <c r="F61" s="8"/>
      <c r="G61" s="8"/>
      <c r="H61" s="8"/>
      <c r="I61" s="18" t="s">
        <v>109</v>
      </c>
      <c r="J61" s="6">
        <v>102</v>
      </c>
      <c r="K61" s="6">
        <v>599</v>
      </c>
      <c r="L61" s="28">
        <v>837</v>
      </c>
      <c r="M61" s="17" t="s">
        <v>316</v>
      </c>
      <c r="N61" s="300">
        <v>96</v>
      </c>
      <c r="O61" s="300">
        <v>604</v>
      </c>
      <c r="P61" s="300">
        <v>883</v>
      </c>
      <c r="Q61" s="9"/>
      <c r="R61" s="9"/>
      <c r="S61" s="9"/>
      <c r="T61" s="9"/>
      <c r="U61" s="9"/>
      <c r="V61" s="9"/>
      <c r="W61" s="9"/>
      <c r="X61" s="9"/>
      <c r="Y61" s="9"/>
      <c r="Z61" s="9"/>
      <c r="AA61" s="9"/>
      <c r="AB61" s="9"/>
      <c r="AC61" s="17" t="s">
        <v>1210</v>
      </c>
      <c r="AD61" s="10">
        <v>96</v>
      </c>
      <c r="AE61" s="10">
        <v>969</v>
      </c>
      <c r="AF61" s="10">
        <v>1008</v>
      </c>
      <c r="AG61" s="9"/>
    </row>
    <row r="62" spans="1:40" ht="12.75" customHeight="1">
      <c r="A62" s="173">
        <v>206</v>
      </c>
      <c r="B62" s="6">
        <v>96</v>
      </c>
      <c r="C62" s="6">
        <v>507</v>
      </c>
      <c r="D62" s="6">
        <v>975</v>
      </c>
      <c r="E62" s="8"/>
      <c r="F62" s="8"/>
      <c r="G62" s="8"/>
      <c r="H62" s="8"/>
      <c r="I62" s="18" t="s">
        <v>110</v>
      </c>
      <c r="J62" s="6">
        <v>102</v>
      </c>
      <c r="K62" s="6">
        <v>599</v>
      </c>
      <c r="L62" s="28">
        <v>1037</v>
      </c>
      <c r="M62" s="17" t="s">
        <v>317</v>
      </c>
      <c r="N62" s="300">
        <v>96</v>
      </c>
      <c r="O62" s="300">
        <v>604</v>
      </c>
      <c r="P62" s="300">
        <v>1233</v>
      </c>
      <c r="Q62" s="9"/>
      <c r="R62" s="9"/>
      <c r="S62" s="9"/>
      <c r="T62" s="9"/>
      <c r="U62" s="9"/>
      <c r="V62" s="9"/>
      <c r="W62" s="9"/>
      <c r="X62" s="9"/>
      <c r="Y62" s="9"/>
      <c r="Z62" s="9"/>
      <c r="AA62" s="9"/>
      <c r="AB62" s="9"/>
      <c r="AC62" s="17" t="s">
        <v>1211</v>
      </c>
      <c r="AD62" s="10">
        <v>96</v>
      </c>
      <c r="AE62" s="10">
        <v>969</v>
      </c>
      <c r="AF62" s="10">
        <v>1228</v>
      </c>
      <c r="AG62" s="9"/>
    </row>
    <row r="63" spans="1:40" ht="12.75" customHeight="1">
      <c r="A63" s="173">
        <v>304</v>
      </c>
      <c r="B63" s="6">
        <v>96</v>
      </c>
      <c r="C63" s="6">
        <v>613</v>
      </c>
      <c r="D63" s="6">
        <v>740</v>
      </c>
      <c r="E63" s="8"/>
      <c r="F63" s="8"/>
      <c r="G63" s="8"/>
      <c r="H63" s="8"/>
      <c r="I63" s="18" t="s">
        <v>111</v>
      </c>
      <c r="J63" s="6">
        <v>102</v>
      </c>
      <c r="K63" s="6">
        <v>599</v>
      </c>
      <c r="L63" s="28">
        <v>1257</v>
      </c>
      <c r="M63" s="17" t="s">
        <v>318</v>
      </c>
      <c r="N63" s="300">
        <v>96</v>
      </c>
      <c r="O63" s="300">
        <v>604</v>
      </c>
      <c r="P63" s="300">
        <v>1383</v>
      </c>
      <c r="Q63" s="9"/>
      <c r="R63" s="9"/>
      <c r="S63" s="9"/>
      <c r="T63" s="9"/>
      <c r="U63" s="9"/>
      <c r="V63" s="9"/>
      <c r="W63" s="9"/>
      <c r="X63" s="9"/>
      <c r="Y63" s="9"/>
      <c r="Z63" s="9"/>
      <c r="AA63" s="9"/>
      <c r="AB63" s="9"/>
      <c r="AG63" s="9"/>
    </row>
    <row r="64" spans="1:40" ht="12.75" customHeight="1">
      <c r="A64" s="173">
        <v>306</v>
      </c>
      <c r="B64" s="6">
        <v>96</v>
      </c>
      <c r="C64" s="6">
        <v>613</v>
      </c>
      <c r="D64" s="6">
        <v>940</v>
      </c>
      <c r="E64" s="8"/>
      <c r="F64" s="8"/>
      <c r="G64" s="8"/>
      <c r="H64" s="8"/>
      <c r="I64" s="18" t="s">
        <v>112</v>
      </c>
      <c r="J64" s="6">
        <v>102</v>
      </c>
      <c r="K64" s="6">
        <v>799</v>
      </c>
      <c r="L64" s="28">
        <v>837</v>
      </c>
      <c r="M64" s="17" t="s">
        <v>319</v>
      </c>
      <c r="N64" s="300">
        <v>96</v>
      </c>
      <c r="O64" s="300">
        <v>704</v>
      </c>
      <c r="P64" s="300">
        <v>633</v>
      </c>
      <c r="Q64" s="9"/>
      <c r="R64" s="9"/>
      <c r="S64" s="9"/>
      <c r="T64" s="9"/>
      <c r="U64" s="9"/>
      <c r="V64" s="9"/>
      <c r="W64" s="9"/>
      <c r="X64" s="9"/>
      <c r="Y64" s="9"/>
      <c r="Z64" s="9"/>
      <c r="AA64" s="9"/>
      <c r="AB64" s="9"/>
      <c r="AG64" s="9"/>
    </row>
    <row r="65" spans="1:33" ht="12.75" customHeight="1">
      <c r="A65" s="173">
        <v>308</v>
      </c>
      <c r="B65" s="6">
        <v>96</v>
      </c>
      <c r="C65" s="6">
        <v>613</v>
      </c>
      <c r="D65" s="6">
        <v>1160</v>
      </c>
      <c r="E65" s="8"/>
      <c r="F65" s="8"/>
      <c r="G65" s="8"/>
      <c r="H65" s="8"/>
      <c r="I65" s="18" t="s">
        <v>113</v>
      </c>
      <c r="J65" s="6">
        <v>102</v>
      </c>
      <c r="K65" s="6">
        <v>799</v>
      </c>
      <c r="L65" s="28">
        <v>1037</v>
      </c>
      <c r="M65" s="17" t="s">
        <v>320</v>
      </c>
      <c r="N65" s="300">
        <v>96</v>
      </c>
      <c r="O65" s="300">
        <v>704</v>
      </c>
      <c r="P65" s="300">
        <v>883</v>
      </c>
      <c r="Q65" s="9"/>
      <c r="R65" s="9"/>
      <c r="S65" s="9"/>
      <c r="T65" s="9"/>
      <c r="U65" s="9"/>
      <c r="V65" s="9"/>
      <c r="W65" s="9"/>
      <c r="X65" s="9"/>
      <c r="Y65" s="9"/>
      <c r="Z65" s="9"/>
      <c r="AA65" s="9"/>
      <c r="AB65" s="9"/>
      <c r="AG65" s="9"/>
    </row>
    <row r="66" spans="1:33" ht="12.75" customHeight="1">
      <c r="A66" s="173">
        <v>310</v>
      </c>
      <c r="B66" s="6">
        <v>96</v>
      </c>
      <c r="C66" s="6">
        <v>613</v>
      </c>
      <c r="D66" s="6">
        <v>1362</v>
      </c>
      <c r="E66" s="8"/>
      <c r="F66" s="8"/>
      <c r="G66" s="8"/>
      <c r="H66" s="8"/>
      <c r="I66" s="18" t="s">
        <v>114</v>
      </c>
      <c r="J66" s="6">
        <v>102</v>
      </c>
      <c r="K66" s="6">
        <v>799</v>
      </c>
      <c r="L66" s="28">
        <v>1257</v>
      </c>
      <c r="M66" s="17" t="s">
        <v>321</v>
      </c>
      <c r="N66" s="300">
        <v>96</v>
      </c>
      <c r="O66" s="300">
        <v>704</v>
      </c>
      <c r="P66" s="300">
        <v>1233</v>
      </c>
      <c r="Q66" s="9"/>
      <c r="R66" s="9"/>
      <c r="S66" s="9"/>
      <c r="T66" s="9"/>
      <c r="U66" s="9"/>
      <c r="V66" s="9"/>
      <c r="W66" s="9"/>
      <c r="X66" s="9"/>
      <c r="Y66" s="9"/>
      <c r="Z66" s="9"/>
      <c r="AA66" s="9"/>
      <c r="AB66" s="9"/>
      <c r="AG66" s="9"/>
    </row>
    <row r="67" spans="1:33" ht="12.75" customHeight="1">
      <c r="A67" s="173">
        <v>404</v>
      </c>
      <c r="B67" s="6">
        <v>96</v>
      </c>
      <c r="C67" s="6">
        <v>775</v>
      </c>
      <c r="D67" s="6">
        <v>740</v>
      </c>
      <c r="E67" s="8"/>
      <c r="F67" s="8"/>
      <c r="G67" s="8"/>
      <c r="H67" s="8"/>
      <c r="I67" s="18" t="s">
        <v>115</v>
      </c>
      <c r="J67" s="6">
        <v>102</v>
      </c>
      <c r="K67" s="6">
        <v>999</v>
      </c>
      <c r="L67" s="28">
        <v>837</v>
      </c>
      <c r="M67" s="17" t="s">
        <v>322</v>
      </c>
      <c r="N67" s="300">
        <v>96</v>
      </c>
      <c r="O67" s="300">
        <v>954</v>
      </c>
      <c r="P67" s="300">
        <v>633</v>
      </c>
      <c r="Q67" s="9"/>
      <c r="R67" s="9"/>
      <c r="S67" s="9"/>
      <c r="T67" s="9"/>
      <c r="U67" s="9"/>
      <c r="V67" s="9"/>
      <c r="W67" s="9"/>
      <c r="X67" s="9"/>
      <c r="Y67" s="9"/>
      <c r="Z67" s="9"/>
      <c r="AA67" s="9"/>
      <c r="AB67" s="9"/>
      <c r="AG67" s="9"/>
    </row>
    <row r="68" spans="1:33" ht="12.75" customHeight="1">
      <c r="A68" s="173">
        <v>406</v>
      </c>
      <c r="B68" s="6">
        <v>96</v>
      </c>
      <c r="C68" s="6">
        <v>775</v>
      </c>
      <c r="D68" s="6">
        <v>940</v>
      </c>
      <c r="E68" s="8"/>
      <c r="F68" s="8"/>
      <c r="G68" s="8"/>
      <c r="H68" s="8"/>
      <c r="I68" s="18" t="s">
        <v>116</v>
      </c>
      <c r="J68" s="6">
        <v>102</v>
      </c>
      <c r="K68" s="6">
        <v>999</v>
      </c>
      <c r="L68" s="28">
        <v>1037</v>
      </c>
      <c r="M68" s="17" t="s">
        <v>323</v>
      </c>
      <c r="N68" s="300">
        <v>96</v>
      </c>
      <c r="O68" s="300">
        <v>954</v>
      </c>
      <c r="P68" s="300">
        <v>883</v>
      </c>
      <c r="Q68" s="9"/>
      <c r="R68" s="9"/>
      <c r="S68" s="9"/>
      <c r="T68" s="9"/>
      <c r="U68" s="9"/>
      <c r="V68" s="9"/>
      <c r="W68" s="9"/>
      <c r="X68" s="9"/>
      <c r="Y68" s="9"/>
      <c r="Z68" s="9"/>
      <c r="AA68" s="9"/>
      <c r="AB68" s="9"/>
      <c r="AG68" s="9"/>
    </row>
    <row r="69" spans="1:33" ht="12.75" customHeight="1">
      <c r="A69" s="173">
        <v>408</v>
      </c>
      <c r="B69" s="6">
        <v>96</v>
      </c>
      <c r="C69" s="6">
        <v>775</v>
      </c>
      <c r="D69" s="6">
        <v>1160</v>
      </c>
      <c r="F69" s="8"/>
      <c r="G69" s="8"/>
      <c r="H69" s="8"/>
      <c r="I69" s="18" t="s">
        <v>117</v>
      </c>
      <c r="J69" s="6">
        <v>102</v>
      </c>
      <c r="K69" s="6">
        <v>999</v>
      </c>
      <c r="L69" s="6">
        <v>1257</v>
      </c>
      <c r="M69" s="30"/>
      <c r="N69" s="30"/>
      <c r="O69" s="30"/>
      <c r="P69" s="30"/>
      <c r="Q69" s="9"/>
      <c r="R69" s="9"/>
      <c r="S69" s="9"/>
      <c r="T69" s="9"/>
      <c r="U69" s="9"/>
      <c r="V69" s="9"/>
      <c r="W69" s="9"/>
      <c r="X69" s="9"/>
      <c r="Y69" s="9"/>
      <c r="Z69" s="9"/>
      <c r="AA69" s="9"/>
      <c r="AB69" s="9"/>
      <c r="AG69" s="9"/>
    </row>
    <row r="70" spans="1:33" ht="12.75" customHeight="1">
      <c r="A70" s="173">
        <v>410</v>
      </c>
      <c r="B70" s="6">
        <v>96</v>
      </c>
      <c r="C70" s="6">
        <v>775</v>
      </c>
      <c r="D70" s="6">
        <v>1362</v>
      </c>
      <c r="F70" s="8"/>
      <c r="G70" s="8"/>
      <c r="H70" s="8"/>
      <c r="I70" s="18" t="s">
        <v>118</v>
      </c>
      <c r="J70" s="6">
        <v>102</v>
      </c>
      <c r="K70" s="6">
        <v>999</v>
      </c>
      <c r="L70" s="6">
        <v>1457</v>
      </c>
      <c r="M70" s="30"/>
      <c r="N70" s="30"/>
      <c r="O70" s="30"/>
      <c r="P70" s="30"/>
      <c r="Q70" s="9"/>
      <c r="R70" s="9"/>
      <c r="S70" s="9"/>
      <c r="T70" s="9"/>
      <c r="U70" s="9"/>
      <c r="V70" s="9"/>
      <c r="W70" s="9"/>
      <c r="X70" s="9"/>
      <c r="Y70" s="9"/>
      <c r="Z70" s="9"/>
      <c r="AA70" s="9"/>
      <c r="AB70" s="9"/>
      <c r="AG70" s="9"/>
    </row>
    <row r="71" spans="1:33" ht="12.75" customHeight="1">
      <c r="A71" s="173">
        <v>606</v>
      </c>
      <c r="B71" s="6">
        <v>96</v>
      </c>
      <c r="C71" s="6">
        <v>973</v>
      </c>
      <c r="D71" s="6">
        <v>940</v>
      </c>
      <c r="F71" s="8"/>
      <c r="G71" s="8"/>
      <c r="H71" s="8"/>
      <c r="I71" s="18" t="s">
        <v>119</v>
      </c>
      <c r="J71" s="6">
        <v>102</v>
      </c>
      <c r="K71" s="6">
        <v>399</v>
      </c>
      <c r="L71" s="6">
        <v>637</v>
      </c>
      <c r="M71" s="30"/>
      <c r="N71" s="30"/>
      <c r="O71" s="30"/>
      <c r="P71" s="30"/>
      <c r="Q71" s="9"/>
      <c r="R71" s="9"/>
      <c r="S71" s="9"/>
      <c r="T71" s="9"/>
      <c r="U71" s="9"/>
      <c r="V71" s="9"/>
      <c r="W71" s="9"/>
      <c r="X71" s="9"/>
      <c r="Y71" s="9"/>
      <c r="Z71" s="9"/>
      <c r="AA71" s="9"/>
      <c r="AB71" s="9"/>
      <c r="AG71" s="9"/>
    </row>
    <row r="72" spans="1:33" ht="12.75" customHeight="1">
      <c r="A72" s="173">
        <v>608</v>
      </c>
      <c r="B72" s="6">
        <v>96</v>
      </c>
      <c r="C72" s="6">
        <v>973</v>
      </c>
      <c r="D72" s="6">
        <v>1160</v>
      </c>
      <c r="F72" s="8"/>
      <c r="G72" s="8"/>
      <c r="H72" s="8"/>
      <c r="I72" s="18" t="s">
        <v>120</v>
      </c>
      <c r="J72" s="6">
        <v>102</v>
      </c>
      <c r="K72" s="6">
        <v>399</v>
      </c>
      <c r="L72" s="6">
        <v>837</v>
      </c>
      <c r="M72" s="30"/>
      <c r="N72" s="30"/>
      <c r="O72" s="30"/>
      <c r="P72" s="30"/>
      <c r="Q72" s="9"/>
      <c r="R72" s="9"/>
      <c r="S72" s="9"/>
      <c r="T72" s="9"/>
      <c r="U72" s="9"/>
      <c r="V72" s="9"/>
      <c r="W72" s="9"/>
      <c r="X72" s="9"/>
      <c r="Y72" s="9"/>
      <c r="Z72" s="9"/>
      <c r="AA72" s="9"/>
      <c r="AB72" s="9"/>
      <c r="AG72" s="9"/>
    </row>
    <row r="73" spans="1:33" ht="12.75" customHeight="1">
      <c r="A73" s="173">
        <v>610</v>
      </c>
      <c r="B73" s="6">
        <v>96</v>
      </c>
      <c r="C73" s="6">
        <v>973</v>
      </c>
      <c r="D73" s="6">
        <v>1362</v>
      </c>
      <c r="F73" s="8"/>
      <c r="G73" s="8"/>
      <c r="H73" s="8"/>
      <c r="I73" s="18" t="s">
        <v>121</v>
      </c>
      <c r="J73" s="6">
        <v>102</v>
      </c>
      <c r="K73" s="6">
        <v>399</v>
      </c>
      <c r="L73" s="6">
        <v>1037</v>
      </c>
      <c r="M73" s="30"/>
      <c r="N73" s="30"/>
      <c r="O73" s="30"/>
      <c r="P73" s="30"/>
      <c r="Q73" s="9"/>
      <c r="R73" s="9"/>
      <c r="S73" s="9"/>
      <c r="T73" s="9"/>
      <c r="U73" s="9"/>
      <c r="V73" s="9"/>
      <c r="W73" s="9"/>
      <c r="X73" s="9"/>
      <c r="Y73" s="9"/>
      <c r="Z73" s="9"/>
      <c r="AA73" s="9"/>
      <c r="AB73" s="9"/>
      <c r="AG73" s="9"/>
    </row>
    <row r="74" spans="1:33" ht="12.75" customHeight="1">
      <c r="A74" s="173">
        <v>808</v>
      </c>
      <c r="B74" s="6">
        <v>96</v>
      </c>
      <c r="C74" s="6">
        <v>1173</v>
      </c>
      <c r="D74" s="6">
        <v>1160</v>
      </c>
      <c r="E74" s="8"/>
      <c r="F74" s="8"/>
      <c r="G74" s="8"/>
      <c r="H74" s="8"/>
      <c r="I74" s="18" t="s">
        <v>122</v>
      </c>
      <c r="J74" s="6">
        <v>102</v>
      </c>
      <c r="K74" s="6">
        <v>509</v>
      </c>
      <c r="L74" s="6">
        <v>837</v>
      </c>
      <c r="M74" s="30"/>
      <c r="N74" s="30"/>
      <c r="O74" s="30"/>
      <c r="P74" s="30"/>
      <c r="Q74" s="9"/>
      <c r="R74" s="9"/>
      <c r="S74" s="9"/>
      <c r="T74" s="9"/>
      <c r="U74" s="9"/>
      <c r="V74" s="9"/>
      <c r="W74" s="9"/>
      <c r="X74" s="9"/>
      <c r="Y74" s="9"/>
      <c r="Z74" s="9"/>
      <c r="AA74" s="9"/>
      <c r="AB74" s="9"/>
      <c r="AG74" s="9"/>
    </row>
    <row r="75" spans="1:33" ht="12.75" customHeight="1" thickBot="1">
      <c r="A75" s="176">
        <v>810</v>
      </c>
      <c r="B75" s="168">
        <v>96</v>
      </c>
      <c r="C75" s="168">
        <v>1173</v>
      </c>
      <c r="D75" s="168">
        <v>1362</v>
      </c>
      <c r="E75" s="162"/>
      <c r="F75" s="8"/>
      <c r="G75" s="8"/>
      <c r="H75" s="8"/>
      <c r="I75" s="18" t="s">
        <v>123</v>
      </c>
      <c r="J75" s="6">
        <v>102</v>
      </c>
      <c r="K75" s="6">
        <v>509</v>
      </c>
      <c r="L75" s="6">
        <v>1037</v>
      </c>
      <c r="M75" s="30"/>
      <c r="N75" s="30"/>
      <c r="O75" s="30"/>
      <c r="P75" s="30"/>
      <c r="Q75" s="9"/>
      <c r="R75" s="9"/>
      <c r="S75" s="9"/>
      <c r="T75" s="9"/>
      <c r="U75" s="9"/>
      <c r="V75" s="9"/>
      <c r="W75" s="9"/>
      <c r="X75" s="9"/>
      <c r="Y75" s="9"/>
      <c r="Z75" s="9"/>
      <c r="AA75" s="9"/>
      <c r="AB75" s="9"/>
      <c r="AG75" s="9"/>
    </row>
    <row r="76" spans="1:33" ht="12.75" customHeight="1">
      <c r="A76" s="177" t="s">
        <v>761</v>
      </c>
      <c r="B76" s="166">
        <v>96</v>
      </c>
      <c r="C76" s="166">
        <v>397</v>
      </c>
      <c r="D76" s="166">
        <v>614</v>
      </c>
      <c r="E76" s="162"/>
      <c r="F76" s="8"/>
      <c r="G76" s="8"/>
      <c r="H76" s="8"/>
      <c r="I76" s="18" t="s">
        <v>124</v>
      </c>
      <c r="J76" s="6">
        <v>102</v>
      </c>
      <c r="K76" s="6">
        <v>509</v>
      </c>
      <c r="L76" s="6">
        <v>1257</v>
      </c>
      <c r="M76" s="30"/>
      <c r="N76" s="30"/>
      <c r="O76" s="30"/>
      <c r="P76" s="30"/>
      <c r="Q76" s="9"/>
      <c r="R76" s="9"/>
      <c r="S76" s="9"/>
      <c r="T76" s="9"/>
      <c r="U76" s="9"/>
      <c r="V76" s="9"/>
      <c r="W76" s="9"/>
      <c r="X76" s="9"/>
      <c r="Y76" s="9"/>
      <c r="Z76" s="9"/>
      <c r="AA76" s="9"/>
      <c r="AB76" s="9"/>
      <c r="AG76" s="9"/>
    </row>
    <row r="77" spans="1:33" ht="12.75" customHeight="1">
      <c r="A77" s="173" t="s">
        <v>762</v>
      </c>
      <c r="B77" s="6">
        <v>96</v>
      </c>
      <c r="C77" s="6">
        <v>507</v>
      </c>
      <c r="D77" s="6">
        <v>814</v>
      </c>
      <c r="E77" s="169"/>
      <c r="F77" s="8"/>
      <c r="G77" s="8"/>
      <c r="H77" s="8"/>
      <c r="I77" s="18" t="s">
        <v>125</v>
      </c>
      <c r="J77" s="6">
        <v>102</v>
      </c>
      <c r="K77" s="6">
        <v>599</v>
      </c>
      <c r="L77" s="6">
        <v>837</v>
      </c>
      <c r="M77" s="30"/>
      <c r="N77" s="30"/>
      <c r="O77" s="30"/>
      <c r="P77" s="30"/>
      <c r="Q77" s="9"/>
      <c r="R77" s="9"/>
      <c r="S77" s="9"/>
      <c r="T77" s="9"/>
      <c r="U77" s="9"/>
      <c r="V77" s="9"/>
      <c r="W77" s="9"/>
      <c r="X77" s="9"/>
      <c r="Y77" s="9"/>
      <c r="Z77" s="9"/>
      <c r="AA77" s="9"/>
      <c r="AB77" s="9"/>
      <c r="AG77" s="9"/>
    </row>
    <row r="78" spans="1:33" ht="12.75" customHeight="1">
      <c r="A78" s="173" t="s">
        <v>763</v>
      </c>
      <c r="B78" s="6">
        <v>96</v>
      </c>
      <c r="C78" s="6">
        <v>613</v>
      </c>
      <c r="D78" s="6">
        <v>791</v>
      </c>
      <c r="E78" s="162"/>
      <c r="F78" s="8"/>
      <c r="G78" s="8"/>
      <c r="H78" s="8"/>
      <c r="I78" s="18" t="s">
        <v>126</v>
      </c>
      <c r="J78" s="6">
        <v>102</v>
      </c>
      <c r="K78" s="6">
        <v>599</v>
      </c>
      <c r="L78" s="6">
        <v>1037</v>
      </c>
      <c r="M78" s="30"/>
      <c r="N78" s="30"/>
      <c r="O78" s="30"/>
      <c r="P78" s="30"/>
      <c r="Q78" s="9"/>
      <c r="R78" s="9"/>
      <c r="S78" s="9"/>
      <c r="T78" s="9"/>
      <c r="U78" s="9"/>
      <c r="V78" s="9"/>
      <c r="W78" s="9"/>
      <c r="X78" s="9"/>
      <c r="Y78" s="9"/>
      <c r="Z78" s="9"/>
      <c r="AA78" s="9"/>
      <c r="AB78" s="9"/>
      <c r="AG78" s="9"/>
    </row>
    <row r="79" spans="1:33" ht="12.75" customHeight="1">
      <c r="A79" s="173" t="s">
        <v>764</v>
      </c>
      <c r="B79" s="6">
        <v>96</v>
      </c>
      <c r="C79" s="6">
        <v>613</v>
      </c>
      <c r="D79" s="6">
        <v>991</v>
      </c>
      <c r="E79" s="162"/>
      <c r="F79" s="8"/>
      <c r="G79" s="8"/>
      <c r="H79" s="8"/>
      <c r="I79" s="18" t="s">
        <v>127</v>
      </c>
      <c r="J79" s="6">
        <v>102</v>
      </c>
      <c r="K79" s="6">
        <v>599</v>
      </c>
      <c r="L79" s="6">
        <v>1257</v>
      </c>
      <c r="M79" s="30"/>
      <c r="N79" s="30"/>
      <c r="O79" s="30"/>
      <c r="P79" s="30"/>
      <c r="Q79" s="9"/>
      <c r="R79" s="9"/>
      <c r="S79" s="9"/>
      <c r="T79" s="9"/>
      <c r="U79" s="9"/>
      <c r="V79" s="9"/>
      <c r="W79" s="9"/>
      <c r="X79" s="9"/>
      <c r="Y79" s="9"/>
      <c r="Z79" s="9"/>
      <c r="AA79" s="9"/>
      <c r="AB79" s="9"/>
      <c r="AG79" s="9"/>
    </row>
    <row r="80" spans="1:33" ht="12.75" customHeight="1">
      <c r="A80" s="173" t="s">
        <v>765</v>
      </c>
      <c r="B80" s="6">
        <v>96</v>
      </c>
      <c r="C80" s="6">
        <v>613</v>
      </c>
      <c r="D80" s="6">
        <v>1211</v>
      </c>
      <c r="E80" s="169"/>
      <c r="F80" s="8"/>
      <c r="G80" s="8"/>
      <c r="H80" s="8"/>
      <c r="I80" s="18" t="s">
        <v>128</v>
      </c>
      <c r="J80" s="6">
        <v>102</v>
      </c>
      <c r="K80" s="6">
        <v>799</v>
      </c>
      <c r="L80" s="6">
        <v>837</v>
      </c>
      <c r="M80" s="30"/>
      <c r="N80" s="30"/>
      <c r="O80" s="30"/>
      <c r="P80" s="30"/>
      <c r="Q80" s="30"/>
      <c r="R80" s="30"/>
      <c r="S80" s="30"/>
      <c r="T80" s="30"/>
      <c r="U80" s="9"/>
      <c r="V80" s="9"/>
      <c r="W80" s="9"/>
      <c r="X80" s="9"/>
      <c r="Y80" s="9"/>
      <c r="Z80" s="9"/>
      <c r="AA80" s="9"/>
      <c r="AB80" s="9"/>
      <c r="AG80" s="9"/>
    </row>
    <row r="81" spans="1:33" ht="12.75" customHeight="1">
      <c r="A81" s="173" t="s">
        <v>766</v>
      </c>
      <c r="B81" s="6">
        <v>96</v>
      </c>
      <c r="C81" s="6">
        <v>973</v>
      </c>
      <c r="D81" s="6">
        <v>991</v>
      </c>
      <c r="E81" s="162"/>
      <c r="F81" s="8"/>
      <c r="G81" s="8"/>
      <c r="H81" s="8"/>
      <c r="I81" s="18" t="s">
        <v>129</v>
      </c>
      <c r="J81" s="6">
        <v>102</v>
      </c>
      <c r="K81" s="6">
        <v>799</v>
      </c>
      <c r="L81" s="6">
        <v>1037</v>
      </c>
      <c r="M81" s="30"/>
      <c r="N81" s="30"/>
      <c r="O81" s="30"/>
      <c r="P81" s="30"/>
      <c r="Q81" s="30"/>
      <c r="R81" s="30"/>
      <c r="S81" s="30"/>
      <c r="T81" s="30"/>
      <c r="U81" s="9"/>
      <c r="V81" s="9"/>
      <c r="W81" s="9"/>
      <c r="X81" s="9"/>
      <c r="Y81" s="9"/>
      <c r="Z81" s="9"/>
      <c r="AA81" s="9"/>
      <c r="AB81" s="9"/>
      <c r="AG81" s="9"/>
    </row>
    <row r="82" spans="1:33" ht="12.75" customHeight="1" thickBot="1">
      <c r="A82" s="176" t="s">
        <v>767</v>
      </c>
      <c r="B82" s="168">
        <v>96</v>
      </c>
      <c r="C82" s="168">
        <v>973</v>
      </c>
      <c r="D82" s="168">
        <v>1211</v>
      </c>
      <c r="E82" s="162"/>
      <c r="F82" s="8"/>
      <c r="G82" s="8"/>
      <c r="H82" s="8"/>
      <c r="I82" s="18" t="s">
        <v>130</v>
      </c>
      <c r="J82" s="6">
        <v>102</v>
      </c>
      <c r="K82" s="6">
        <v>799</v>
      </c>
      <c r="L82" s="6">
        <v>1257</v>
      </c>
      <c r="M82" s="8"/>
      <c r="N82" s="8"/>
      <c r="O82" s="8"/>
      <c r="P82" s="8"/>
      <c r="Q82" s="8"/>
      <c r="R82" s="8"/>
      <c r="S82" s="8"/>
      <c r="T82" s="8"/>
      <c r="U82" s="9"/>
      <c r="V82" s="9"/>
      <c r="W82" s="9"/>
      <c r="X82" s="9"/>
      <c r="Y82" s="9"/>
      <c r="Z82" s="9"/>
      <c r="AA82" s="9"/>
      <c r="AB82" s="9"/>
      <c r="AG82" s="9"/>
    </row>
    <row r="83" spans="1:33" ht="12.75" customHeight="1">
      <c r="E83" s="162"/>
      <c r="F83" s="8"/>
      <c r="G83" s="8"/>
      <c r="H83" s="8"/>
      <c r="I83" s="18" t="s">
        <v>131</v>
      </c>
      <c r="J83" s="6">
        <v>102</v>
      </c>
      <c r="K83" s="6">
        <v>999</v>
      </c>
      <c r="L83" s="6">
        <v>837</v>
      </c>
      <c r="M83" s="8"/>
      <c r="N83" s="8"/>
      <c r="O83" s="8"/>
      <c r="P83" s="8"/>
      <c r="Q83" s="8"/>
      <c r="R83" s="8"/>
      <c r="S83" s="8"/>
      <c r="T83" s="8"/>
      <c r="U83" s="9"/>
      <c r="V83" s="9"/>
      <c r="W83" s="9"/>
      <c r="X83" s="9"/>
      <c r="Y83" s="9"/>
      <c r="Z83" s="9"/>
      <c r="AA83" s="9"/>
      <c r="AB83" s="9"/>
      <c r="AG83" s="9"/>
    </row>
    <row r="84" spans="1:33" ht="12.75" customHeight="1">
      <c r="E84" s="162"/>
      <c r="F84" s="8"/>
      <c r="G84" s="8"/>
      <c r="H84" s="8"/>
      <c r="I84" s="18" t="s">
        <v>132</v>
      </c>
      <c r="J84" s="6">
        <v>102</v>
      </c>
      <c r="K84" s="6">
        <v>999</v>
      </c>
      <c r="L84" s="6">
        <v>1037</v>
      </c>
      <c r="M84" s="8"/>
      <c r="N84" s="8"/>
      <c r="O84" s="8"/>
      <c r="P84" s="8"/>
      <c r="Q84" s="8"/>
      <c r="R84" s="8"/>
      <c r="S84" s="8"/>
      <c r="T84" s="8"/>
      <c r="U84" s="9"/>
      <c r="V84" s="9"/>
      <c r="W84" s="9"/>
      <c r="X84" s="9"/>
      <c r="Y84" s="9"/>
      <c r="Z84" s="9"/>
      <c r="AA84" s="9"/>
      <c r="AB84" s="9"/>
      <c r="AG84" s="9"/>
    </row>
    <row r="85" spans="1:33" ht="12.75" customHeight="1">
      <c r="E85" s="169"/>
      <c r="F85" s="8"/>
      <c r="G85" s="8"/>
      <c r="H85" s="8"/>
      <c r="I85" s="18" t="s">
        <v>133</v>
      </c>
      <c r="J85" s="6">
        <v>102</v>
      </c>
      <c r="K85" s="6">
        <v>999</v>
      </c>
      <c r="L85" s="6">
        <v>1257</v>
      </c>
      <c r="M85" s="8"/>
      <c r="N85" s="8"/>
      <c r="O85" s="8"/>
      <c r="P85" s="8"/>
      <c r="Q85" s="8"/>
      <c r="R85" s="8"/>
      <c r="S85" s="8"/>
      <c r="T85" s="8"/>
      <c r="U85" s="9"/>
      <c r="V85" s="9"/>
      <c r="W85" s="9"/>
      <c r="X85" s="9"/>
      <c r="Y85" s="9"/>
      <c r="Z85" s="9"/>
      <c r="AA85" s="9"/>
      <c r="AB85" s="9"/>
      <c r="AG85" s="9"/>
    </row>
    <row r="86" spans="1:33" ht="12.75" customHeight="1">
      <c r="E86" s="162"/>
      <c r="F86" s="8"/>
      <c r="G86" s="8"/>
      <c r="H86" s="8"/>
      <c r="I86" s="18" t="s">
        <v>134</v>
      </c>
      <c r="J86" s="6">
        <v>102</v>
      </c>
      <c r="K86" s="6">
        <v>999</v>
      </c>
      <c r="L86" s="6">
        <v>1457</v>
      </c>
      <c r="M86" s="8"/>
      <c r="N86" s="8"/>
      <c r="O86" s="8"/>
      <c r="P86" s="8"/>
      <c r="Q86" s="8"/>
      <c r="R86" s="8"/>
      <c r="S86" s="8"/>
      <c r="T86" s="8"/>
      <c r="U86" s="9"/>
      <c r="V86" s="9"/>
      <c r="W86" s="9"/>
      <c r="X86" s="9"/>
      <c r="Y86" s="9"/>
      <c r="Z86" s="9"/>
      <c r="AA86" s="9"/>
      <c r="AB86" s="9"/>
      <c r="AG86" s="9"/>
    </row>
    <row r="87" spans="1:33" ht="12.75" customHeight="1">
      <c r="A87" s="9"/>
      <c r="B87" s="9"/>
      <c r="C87" s="9"/>
      <c r="D87" s="9"/>
      <c r="E87" s="162"/>
      <c r="F87" s="8"/>
      <c r="G87" s="8"/>
      <c r="H87" s="8"/>
      <c r="I87" s="18" t="s">
        <v>135</v>
      </c>
      <c r="J87" s="6">
        <v>102</v>
      </c>
      <c r="K87" s="6">
        <v>399</v>
      </c>
      <c r="L87" s="6">
        <v>637</v>
      </c>
      <c r="M87" s="8"/>
      <c r="N87" s="8"/>
      <c r="O87" s="8"/>
      <c r="P87" s="8"/>
      <c r="Q87" s="8"/>
      <c r="R87" s="8"/>
      <c r="S87" s="8"/>
      <c r="T87" s="8"/>
      <c r="U87" s="9"/>
      <c r="V87" s="9"/>
      <c r="W87" s="9"/>
      <c r="X87" s="9"/>
      <c r="Y87" s="9"/>
      <c r="Z87" s="9"/>
      <c r="AA87" s="9"/>
      <c r="AB87" s="9"/>
      <c r="AG87" s="9"/>
    </row>
    <row r="88" spans="1:33" ht="12.75" customHeight="1">
      <c r="A88" s="9"/>
      <c r="B88" s="9"/>
      <c r="C88" s="9"/>
      <c r="D88" s="9"/>
      <c r="E88" s="162"/>
      <c r="F88" s="8"/>
      <c r="G88" s="8"/>
      <c r="H88" s="8"/>
      <c r="I88" s="18" t="s">
        <v>136</v>
      </c>
      <c r="J88" s="6">
        <v>102</v>
      </c>
      <c r="K88" s="6">
        <v>399</v>
      </c>
      <c r="L88" s="6">
        <v>837</v>
      </c>
      <c r="M88" s="8"/>
      <c r="N88" s="8"/>
      <c r="O88" s="8"/>
      <c r="P88" s="8"/>
      <c r="Q88" s="8"/>
      <c r="R88" s="8"/>
      <c r="S88" s="8"/>
      <c r="T88" s="8"/>
      <c r="U88" s="9"/>
      <c r="V88" s="9"/>
      <c r="W88" s="9"/>
      <c r="X88" s="9"/>
      <c r="Y88" s="9"/>
      <c r="Z88" s="9"/>
      <c r="AA88" s="9"/>
      <c r="AB88" s="9"/>
      <c r="AG88" s="9"/>
    </row>
    <row r="89" spans="1:33" ht="12.75" customHeight="1">
      <c r="A89" s="9"/>
      <c r="B89" s="9"/>
      <c r="C89" s="9"/>
      <c r="D89" s="9"/>
      <c r="E89" s="162"/>
      <c r="F89" s="8"/>
      <c r="G89" s="8"/>
      <c r="H89" s="8"/>
      <c r="I89" s="18" t="s">
        <v>137</v>
      </c>
      <c r="J89" s="6">
        <v>102</v>
      </c>
      <c r="K89" s="6">
        <v>399</v>
      </c>
      <c r="L89" s="6">
        <v>1037</v>
      </c>
      <c r="M89" s="8"/>
      <c r="N89" s="8"/>
      <c r="O89" s="8"/>
      <c r="P89" s="8"/>
      <c r="Q89" s="8"/>
      <c r="R89" s="8"/>
      <c r="S89" s="8"/>
      <c r="T89" s="8"/>
      <c r="U89" s="9"/>
      <c r="V89" s="9"/>
      <c r="W89" s="9"/>
      <c r="X89" s="9"/>
      <c r="Y89" s="9"/>
      <c r="Z89" s="9"/>
      <c r="AA89" s="9"/>
      <c r="AB89" s="9"/>
      <c r="AG89" s="9"/>
    </row>
    <row r="90" spans="1:33" ht="12.75" customHeight="1">
      <c r="A90" s="9"/>
      <c r="B90" s="9"/>
      <c r="C90" s="9"/>
      <c r="D90" s="9"/>
      <c r="E90" s="162"/>
      <c r="F90" s="8"/>
      <c r="G90" s="8"/>
      <c r="H90" s="8"/>
      <c r="I90" s="18" t="s">
        <v>138</v>
      </c>
      <c r="J90" s="6">
        <v>102</v>
      </c>
      <c r="K90" s="6">
        <v>509</v>
      </c>
      <c r="L90" s="6">
        <v>837</v>
      </c>
      <c r="M90" s="8"/>
      <c r="N90" s="8"/>
      <c r="O90" s="8"/>
      <c r="P90" s="8"/>
      <c r="Q90" s="8"/>
      <c r="R90" s="8"/>
      <c r="S90" s="8"/>
      <c r="T90" s="8"/>
      <c r="U90" s="9"/>
      <c r="V90" s="9"/>
      <c r="W90" s="9"/>
      <c r="X90" s="9"/>
      <c r="Y90" s="9"/>
      <c r="Z90" s="9"/>
      <c r="AA90" s="9"/>
      <c r="AB90" s="9"/>
      <c r="AG90" s="9"/>
    </row>
    <row r="91" spans="1:33" ht="12.75" customHeight="1">
      <c r="A91" s="9"/>
      <c r="B91" s="9"/>
      <c r="C91" s="9"/>
      <c r="D91" s="9"/>
      <c r="E91" s="162"/>
      <c r="F91" s="8"/>
      <c r="G91" s="8"/>
      <c r="H91" s="8"/>
      <c r="I91" s="18" t="s">
        <v>139</v>
      </c>
      <c r="J91" s="6">
        <v>102</v>
      </c>
      <c r="K91" s="6">
        <v>509</v>
      </c>
      <c r="L91" s="6">
        <v>1037</v>
      </c>
      <c r="M91" s="8"/>
      <c r="N91" s="8"/>
      <c r="O91" s="8"/>
      <c r="P91" s="8"/>
      <c r="Q91" s="8"/>
      <c r="R91" s="8"/>
      <c r="S91" s="8"/>
      <c r="T91" s="8"/>
      <c r="U91" s="9"/>
      <c r="V91" s="9"/>
      <c r="W91" s="9"/>
      <c r="X91" s="9"/>
      <c r="Y91" s="9"/>
      <c r="Z91" s="9"/>
      <c r="AA91" s="9"/>
      <c r="AB91" s="9"/>
      <c r="AG91" s="9"/>
    </row>
    <row r="92" spans="1:33" ht="12.75" customHeight="1">
      <c r="A92" s="9"/>
      <c r="B92" s="9"/>
      <c r="C92" s="9"/>
      <c r="D92" s="9"/>
      <c r="E92" s="169"/>
      <c r="F92" s="8"/>
      <c r="G92" s="8"/>
      <c r="H92" s="8"/>
      <c r="I92" s="18" t="s">
        <v>140</v>
      </c>
      <c r="J92" s="6">
        <v>102</v>
      </c>
      <c r="K92" s="6">
        <v>509</v>
      </c>
      <c r="L92" s="6">
        <v>1257</v>
      </c>
      <c r="M92" s="8"/>
      <c r="N92" s="8"/>
      <c r="O92" s="8"/>
      <c r="P92" s="8"/>
      <c r="Q92" s="8"/>
      <c r="R92" s="8"/>
      <c r="S92" s="8"/>
      <c r="T92" s="8"/>
      <c r="U92" s="9"/>
      <c r="V92" s="9"/>
      <c r="W92" s="9"/>
      <c r="X92" s="9"/>
      <c r="Y92" s="9"/>
      <c r="Z92" s="9"/>
      <c r="AA92" s="9"/>
      <c r="AB92" s="9"/>
      <c r="AG92" s="9"/>
    </row>
    <row r="93" spans="1:33" ht="12.75" customHeight="1">
      <c r="A93" s="9"/>
      <c r="B93" s="9"/>
      <c r="C93" s="9"/>
      <c r="D93" s="9"/>
      <c r="E93" s="162"/>
      <c r="F93" s="8"/>
      <c r="G93" s="8"/>
      <c r="H93" s="8"/>
      <c r="I93" s="18" t="s">
        <v>141</v>
      </c>
      <c r="J93" s="6">
        <v>102</v>
      </c>
      <c r="K93" s="6">
        <v>599</v>
      </c>
      <c r="L93" s="6">
        <v>837</v>
      </c>
      <c r="M93" s="8"/>
      <c r="N93" s="8"/>
      <c r="O93" s="8"/>
      <c r="P93" s="8"/>
      <c r="Q93" s="8"/>
      <c r="R93" s="8"/>
      <c r="S93" s="8"/>
      <c r="T93" s="8"/>
      <c r="U93" s="9"/>
      <c r="V93" s="9"/>
      <c r="W93" s="9"/>
      <c r="X93" s="9"/>
      <c r="Y93" s="9"/>
      <c r="Z93" s="9"/>
      <c r="AA93" s="9"/>
      <c r="AB93" s="9"/>
      <c r="AG93" s="9"/>
    </row>
    <row r="94" spans="1:33" ht="12.75" customHeight="1">
      <c r="A94" s="9"/>
      <c r="B94" s="9"/>
      <c r="C94" s="9"/>
      <c r="D94" s="9"/>
      <c r="E94" s="162"/>
      <c r="F94" s="8"/>
      <c r="G94" s="8"/>
      <c r="H94" s="8"/>
      <c r="I94" s="18" t="s">
        <v>142</v>
      </c>
      <c r="J94" s="6">
        <v>102</v>
      </c>
      <c r="K94" s="6">
        <v>599</v>
      </c>
      <c r="L94" s="6">
        <v>1037</v>
      </c>
      <c r="M94" s="8"/>
      <c r="N94" s="8"/>
      <c r="O94" s="8"/>
      <c r="P94" s="8"/>
      <c r="Q94" s="8"/>
      <c r="R94" s="8"/>
      <c r="S94" s="8"/>
      <c r="T94" s="8"/>
      <c r="U94" s="9"/>
      <c r="V94" s="9"/>
      <c r="W94" s="9"/>
      <c r="X94" s="9"/>
      <c r="Y94" s="9"/>
      <c r="Z94" s="9"/>
      <c r="AA94" s="9"/>
      <c r="AB94" s="9"/>
      <c r="AG94" s="9"/>
    </row>
    <row r="95" spans="1:33" ht="12.75" customHeight="1">
      <c r="A95" s="9"/>
      <c r="B95" s="9"/>
      <c r="C95" s="9"/>
      <c r="D95" s="9"/>
      <c r="E95" s="8"/>
      <c r="F95" s="8"/>
      <c r="G95" s="8"/>
      <c r="H95" s="8"/>
      <c r="I95" s="18" t="s">
        <v>143</v>
      </c>
      <c r="J95" s="6">
        <v>102</v>
      </c>
      <c r="K95" s="6">
        <v>599</v>
      </c>
      <c r="L95" s="6">
        <v>1257</v>
      </c>
      <c r="M95" s="8"/>
      <c r="N95" s="8"/>
      <c r="O95" s="8"/>
      <c r="P95" s="8"/>
      <c r="Q95" s="8"/>
      <c r="R95" s="8"/>
      <c r="S95" s="8"/>
      <c r="T95" s="8"/>
      <c r="U95" s="9"/>
      <c r="V95" s="9"/>
      <c r="W95" s="9"/>
      <c r="X95" s="9"/>
      <c r="Y95" s="9"/>
      <c r="Z95" s="9"/>
      <c r="AA95" s="9"/>
      <c r="AB95" s="9"/>
      <c r="AG95" s="9"/>
    </row>
    <row r="96" spans="1:33" ht="12.75" customHeight="1">
      <c r="A96" s="9"/>
      <c r="B96" s="9"/>
      <c r="C96" s="9"/>
      <c r="D96" s="9"/>
      <c r="E96" s="8"/>
      <c r="F96" s="8"/>
      <c r="G96" s="8"/>
      <c r="H96" s="8"/>
      <c r="I96" s="18" t="s">
        <v>144</v>
      </c>
      <c r="J96" s="6">
        <v>102</v>
      </c>
      <c r="K96" s="6">
        <v>799</v>
      </c>
      <c r="L96" s="6">
        <v>837</v>
      </c>
      <c r="M96" s="8"/>
      <c r="N96" s="8"/>
      <c r="O96" s="8"/>
      <c r="P96" s="8"/>
      <c r="Q96" s="8"/>
      <c r="R96" s="8"/>
      <c r="S96" s="8"/>
      <c r="T96" s="8"/>
      <c r="U96" s="9"/>
      <c r="V96" s="9"/>
      <c r="W96" s="9"/>
      <c r="X96" s="9"/>
      <c r="Y96" s="9"/>
      <c r="Z96" s="9"/>
      <c r="AA96" s="9"/>
      <c r="AB96" s="9"/>
      <c r="AG96" s="9"/>
    </row>
    <row r="97" spans="1:33" ht="12.75" customHeight="1">
      <c r="A97" s="9"/>
      <c r="B97" s="9"/>
      <c r="C97" s="9"/>
      <c r="D97" s="9"/>
      <c r="E97" s="8"/>
      <c r="F97" s="8"/>
      <c r="G97" s="8"/>
      <c r="H97" s="8"/>
      <c r="I97" s="18" t="s">
        <v>145</v>
      </c>
      <c r="J97" s="6">
        <v>102</v>
      </c>
      <c r="K97" s="6">
        <v>799</v>
      </c>
      <c r="L97" s="6">
        <v>1037</v>
      </c>
      <c r="M97" s="8"/>
      <c r="N97" s="8"/>
      <c r="O97" s="8"/>
      <c r="P97" s="8"/>
      <c r="Q97" s="8"/>
      <c r="R97" s="8"/>
      <c r="S97" s="8"/>
      <c r="T97" s="8"/>
      <c r="U97" s="9"/>
      <c r="V97" s="9"/>
      <c r="W97" s="9"/>
      <c r="X97" s="9"/>
      <c r="Y97" s="9"/>
      <c r="Z97" s="9"/>
      <c r="AA97" s="9"/>
      <c r="AB97" s="9"/>
      <c r="AG97" s="9"/>
    </row>
    <row r="98" spans="1:33" ht="12.75" customHeight="1">
      <c r="A98" s="9"/>
      <c r="B98" s="9"/>
      <c r="C98" s="9"/>
      <c r="D98" s="9"/>
      <c r="E98" s="8"/>
      <c r="F98" s="8"/>
      <c r="G98" s="8"/>
      <c r="H98" s="8"/>
      <c r="I98" s="18" t="s">
        <v>146</v>
      </c>
      <c r="J98" s="6">
        <v>102</v>
      </c>
      <c r="K98" s="6">
        <v>799</v>
      </c>
      <c r="L98" s="6">
        <v>1257</v>
      </c>
      <c r="M98" s="8"/>
      <c r="N98" s="8"/>
      <c r="O98" s="8"/>
      <c r="P98" s="8"/>
      <c r="Q98" s="8"/>
      <c r="R98" s="8"/>
      <c r="S98" s="8"/>
      <c r="T98" s="8"/>
      <c r="U98" s="9"/>
      <c r="V98" s="9"/>
      <c r="W98" s="9"/>
      <c r="X98" s="9"/>
      <c r="Y98" s="9"/>
      <c r="Z98" s="9"/>
      <c r="AA98" s="9"/>
      <c r="AB98" s="9"/>
      <c r="AG98" s="9"/>
    </row>
    <row r="99" spans="1:33" ht="12.75" customHeight="1">
      <c r="A99" s="9"/>
      <c r="B99" s="9"/>
      <c r="C99" s="9"/>
      <c r="D99" s="9"/>
      <c r="E99" s="8"/>
      <c r="F99" s="8"/>
      <c r="G99" s="8"/>
      <c r="H99" s="8"/>
      <c r="I99" s="18" t="s">
        <v>147</v>
      </c>
      <c r="J99" s="6">
        <v>102</v>
      </c>
      <c r="K99" s="6">
        <v>999</v>
      </c>
      <c r="L99" s="6">
        <v>837</v>
      </c>
      <c r="M99" s="8"/>
      <c r="N99" s="8"/>
      <c r="O99" s="8"/>
      <c r="P99" s="8"/>
      <c r="Q99" s="8"/>
      <c r="R99" s="8"/>
      <c r="S99" s="8"/>
      <c r="T99" s="8"/>
      <c r="U99" s="9"/>
      <c r="V99" s="9"/>
      <c r="W99" s="9"/>
      <c r="X99" s="9"/>
      <c r="Y99" s="9"/>
      <c r="Z99" s="9"/>
      <c r="AA99" s="9"/>
      <c r="AB99" s="9"/>
      <c r="AG99" s="9"/>
    </row>
    <row r="100" spans="1:33" ht="12.75" customHeight="1">
      <c r="A100" s="9"/>
      <c r="B100" s="9"/>
      <c r="C100" s="9"/>
      <c r="D100" s="9"/>
      <c r="E100" s="8"/>
      <c r="F100" s="8"/>
      <c r="G100" s="8"/>
      <c r="H100" s="8"/>
      <c r="I100" s="18" t="s">
        <v>148</v>
      </c>
      <c r="J100" s="6">
        <v>102</v>
      </c>
      <c r="K100" s="6">
        <v>999</v>
      </c>
      <c r="L100" s="6">
        <v>1037</v>
      </c>
      <c r="M100" s="8"/>
      <c r="N100" s="8"/>
      <c r="O100" s="8"/>
      <c r="P100" s="8"/>
      <c r="Q100" s="8"/>
      <c r="R100" s="8"/>
      <c r="S100" s="8"/>
      <c r="T100" s="8"/>
      <c r="U100" s="9"/>
      <c r="V100" s="9"/>
      <c r="W100" s="9"/>
      <c r="X100" s="9"/>
      <c r="Y100" s="9"/>
      <c r="Z100" s="9"/>
      <c r="AA100" s="9"/>
      <c r="AB100" s="9"/>
      <c r="AG100" s="9"/>
    </row>
    <row r="101" spans="1:33" ht="12.75" customHeight="1">
      <c r="A101" s="9"/>
      <c r="B101" s="9"/>
      <c r="C101" s="9"/>
      <c r="D101" s="9"/>
      <c r="E101" s="8"/>
      <c r="F101" s="8"/>
      <c r="G101" s="8"/>
      <c r="H101" s="8"/>
      <c r="I101" s="18" t="s">
        <v>149</v>
      </c>
      <c r="J101" s="6">
        <v>102</v>
      </c>
      <c r="K101" s="6">
        <v>999</v>
      </c>
      <c r="L101" s="6">
        <v>1257</v>
      </c>
      <c r="M101" s="8"/>
      <c r="N101" s="8"/>
      <c r="O101" s="8"/>
      <c r="P101" s="8"/>
      <c r="Q101" s="8"/>
      <c r="R101" s="8"/>
      <c r="S101" s="8"/>
      <c r="T101" s="8"/>
      <c r="U101" s="9"/>
      <c r="V101" s="9"/>
      <c r="W101" s="9"/>
      <c r="X101" s="9"/>
      <c r="Y101" s="9"/>
      <c r="Z101" s="9"/>
      <c r="AA101" s="9"/>
      <c r="AB101" s="9"/>
      <c r="AG101" s="9"/>
    </row>
    <row r="102" spans="1:33" ht="12.75" customHeight="1">
      <c r="A102" s="9"/>
      <c r="B102" s="9"/>
      <c r="C102" s="9"/>
      <c r="D102" s="9"/>
      <c r="E102" s="8"/>
      <c r="F102" s="8"/>
      <c r="G102" s="8"/>
      <c r="H102" s="8"/>
      <c r="I102" s="18" t="s">
        <v>150</v>
      </c>
      <c r="J102" s="6">
        <v>102</v>
      </c>
      <c r="K102" s="6">
        <v>999</v>
      </c>
      <c r="L102" s="6">
        <v>1457</v>
      </c>
      <c r="M102" s="8"/>
      <c r="N102" s="8"/>
      <c r="O102" s="8"/>
      <c r="P102" s="8"/>
      <c r="Q102" s="8"/>
      <c r="R102" s="8"/>
      <c r="S102" s="8"/>
      <c r="T102" s="8"/>
      <c r="U102" s="9"/>
      <c r="V102" s="9"/>
      <c r="W102" s="9"/>
      <c r="X102" s="9"/>
      <c r="Y102" s="9"/>
      <c r="Z102" s="9"/>
      <c r="AA102" s="9"/>
      <c r="AB102" s="9"/>
      <c r="AG102" s="9"/>
    </row>
    <row r="103" spans="1:33" ht="12.75" customHeight="1">
      <c r="A103" s="9"/>
      <c r="B103" s="9"/>
      <c r="C103" s="9"/>
      <c r="D103" s="9"/>
      <c r="E103" s="8"/>
      <c r="F103" s="8"/>
      <c r="G103" s="8"/>
      <c r="H103" s="8"/>
      <c r="I103" s="18" t="s">
        <v>151</v>
      </c>
      <c r="J103" s="6">
        <v>102</v>
      </c>
      <c r="K103" s="6">
        <v>399</v>
      </c>
      <c r="L103" s="6">
        <v>637</v>
      </c>
      <c r="M103" s="8"/>
      <c r="N103" s="8"/>
      <c r="O103" s="8"/>
      <c r="P103" s="8"/>
      <c r="Q103" s="8"/>
      <c r="R103" s="8"/>
      <c r="S103" s="8"/>
      <c r="T103" s="8"/>
      <c r="U103" s="9"/>
      <c r="V103" s="9"/>
      <c r="W103" s="9"/>
      <c r="X103" s="9"/>
      <c r="Y103" s="9"/>
      <c r="Z103" s="9"/>
      <c r="AA103" s="9"/>
      <c r="AB103" s="9"/>
      <c r="AG103" s="9"/>
    </row>
    <row r="104" spans="1:33" ht="12.75" customHeight="1">
      <c r="A104" s="9"/>
      <c r="B104" s="9"/>
      <c r="C104" s="9"/>
      <c r="D104" s="9"/>
      <c r="E104" s="8"/>
      <c r="F104" s="8"/>
      <c r="G104" s="8"/>
      <c r="H104" s="8"/>
      <c r="I104" s="18" t="s">
        <v>152</v>
      </c>
      <c r="J104" s="6">
        <v>102</v>
      </c>
      <c r="K104" s="6">
        <v>399</v>
      </c>
      <c r="L104" s="6">
        <v>837</v>
      </c>
      <c r="M104" s="8"/>
      <c r="N104" s="8"/>
      <c r="O104" s="8"/>
      <c r="P104" s="8"/>
      <c r="Q104" s="8"/>
      <c r="R104" s="8"/>
      <c r="S104" s="8"/>
      <c r="T104" s="8"/>
      <c r="U104" s="9"/>
      <c r="V104" s="9"/>
      <c r="W104" s="9"/>
      <c r="X104" s="9"/>
      <c r="Y104" s="9"/>
      <c r="Z104" s="9"/>
      <c r="AA104" s="9"/>
      <c r="AB104" s="9"/>
      <c r="AG104" s="9"/>
    </row>
    <row r="105" spans="1:33" ht="12.75" customHeight="1">
      <c r="A105" s="9"/>
      <c r="B105" s="9"/>
      <c r="C105" s="9"/>
      <c r="D105" s="9"/>
      <c r="E105" s="8"/>
      <c r="F105" s="8"/>
      <c r="G105" s="8"/>
      <c r="H105" s="8"/>
      <c r="I105" s="18" t="s">
        <v>153</v>
      </c>
      <c r="J105" s="6">
        <v>102</v>
      </c>
      <c r="K105" s="6">
        <v>399</v>
      </c>
      <c r="L105" s="6">
        <v>1037</v>
      </c>
      <c r="M105" s="8"/>
      <c r="N105" s="8"/>
      <c r="O105" s="8"/>
      <c r="P105" s="8"/>
      <c r="Q105" s="8"/>
      <c r="R105" s="8"/>
      <c r="S105" s="8"/>
      <c r="T105" s="8"/>
      <c r="U105" s="9"/>
      <c r="V105" s="9"/>
      <c r="W105" s="9"/>
      <c r="X105" s="9"/>
      <c r="Y105" s="9"/>
      <c r="Z105" s="9"/>
      <c r="AA105" s="9"/>
      <c r="AB105" s="9"/>
      <c r="AG105" s="9"/>
    </row>
    <row r="106" spans="1:33" ht="12.75" customHeight="1">
      <c r="A106" s="9"/>
      <c r="B106" s="9"/>
      <c r="C106" s="9"/>
      <c r="D106" s="9"/>
      <c r="E106" s="8"/>
      <c r="F106" s="8"/>
      <c r="G106" s="8"/>
      <c r="H106" s="8"/>
      <c r="I106" s="18" t="s">
        <v>154</v>
      </c>
      <c r="J106" s="6">
        <v>102</v>
      </c>
      <c r="K106" s="6">
        <v>509</v>
      </c>
      <c r="L106" s="6">
        <v>837</v>
      </c>
      <c r="M106" s="8"/>
      <c r="N106" s="8"/>
      <c r="O106" s="8"/>
      <c r="P106" s="8"/>
      <c r="Q106" s="8"/>
      <c r="R106" s="8"/>
      <c r="S106" s="8"/>
      <c r="T106" s="8"/>
      <c r="U106" s="9"/>
      <c r="V106" s="9"/>
      <c r="W106" s="9"/>
      <c r="X106" s="9"/>
      <c r="Y106" s="9"/>
      <c r="Z106" s="9"/>
      <c r="AA106" s="9"/>
      <c r="AB106" s="9"/>
      <c r="AG106" s="9"/>
    </row>
    <row r="107" spans="1:33" ht="12.75" customHeight="1">
      <c r="A107" s="9"/>
      <c r="B107" s="9"/>
      <c r="C107" s="9"/>
      <c r="D107" s="9"/>
      <c r="E107" s="8"/>
      <c r="F107" s="8"/>
      <c r="G107" s="8"/>
      <c r="H107" s="8"/>
      <c r="I107" s="18" t="s">
        <v>155</v>
      </c>
      <c r="J107" s="6">
        <v>102</v>
      </c>
      <c r="K107" s="6">
        <v>509</v>
      </c>
      <c r="L107" s="6">
        <v>1037</v>
      </c>
      <c r="M107" s="8"/>
      <c r="N107" s="8"/>
      <c r="O107" s="8"/>
      <c r="P107" s="8"/>
      <c r="Q107" s="8"/>
      <c r="R107" s="8"/>
      <c r="S107" s="8"/>
      <c r="T107" s="8"/>
      <c r="U107" s="9"/>
      <c r="V107" s="9"/>
      <c r="W107" s="9"/>
      <c r="X107" s="9"/>
      <c r="Y107" s="9"/>
      <c r="Z107" s="9"/>
      <c r="AA107" s="9"/>
      <c r="AB107" s="9"/>
      <c r="AG107" s="9"/>
    </row>
    <row r="108" spans="1:33" ht="12.75" customHeight="1">
      <c r="A108" s="9"/>
      <c r="B108" s="9"/>
      <c r="C108" s="9"/>
      <c r="D108" s="9"/>
      <c r="E108" s="8"/>
      <c r="F108" s="8"/>
      <c r="G108" s="8"/>
      <c r="H108" s="8"/>
      <c r="I108" s="18" t="s">
        <v>156</v>
      </c>
      <c r="J108" s="6">
        <v>102</v>
      </c>
      <c r="K108" s="6">
        <v>509</v>
      </c>
      <c r="L108" s="6">
        <v>1257</v>
      </c>
      <c r="M108" s="8"/>
      <c r="N108" s="8"/>
      <c r="O108" s="8"/>
      <c r="P108" s="8"/>
      <c r="Q108" s="8"/>
      <c r="R108" s="8"/>
      <c r="S108" s="8"/>
      <c r="T108" s="8"/>
      <c r="U108" s="9"/>
      <c r="V108" s="9"/>
      <c r="W108" s="9"/>
      <c r="X108" s="9"/>
      <c r="Y108" s="9"/>
      <c r="Z108" s="9"/>
      <c r="AA108" s="9"/>
      <c r="AB108" s="9"/>
      <c r="AG108" s="9"/>
    </row>
    <row r="109" spans="1:33" ht="12.75" customHeight="1">
      <c r="A109" s="9"/>
      <c r="B109" s="9"/>
      <c r="C109" s="9"/>
      <c r="D109" s="9"/>
      <c r="E109" s="8"/>
      <c r="F109" s="8"/>
      <c r="G109" s="8"/>
      <c r="H109" s="8"/>
      <c r="I109" s="18" t="s">
        <v>157</v>
      </c>
      <c r="J109" s="6">
        <v>102</v>
      </c>
      <c r="K109" s="6">
        <v>599</v>
      </c>
      <c r="L109" s="6">
        <v>837</v>
      </c>
      <c r="M109" s="8"/>
      <c r="N109" s="8"/>
      <c r="O109" s="8"/>
      <c r="P109" s="8"/>
      <c r="Q109" s="8"/>
      <c r="R109" s="8"/>
      <c r="S109" s="8"/>
      <c r="T109" s="8"/>
      <c r="U109" s="9"/>
      <c r="V109" s="9"/>
      <c r="W109" s="9"/>
      <c r="X109" s="9"/>
      <c r="Y109" s="9"/>
      <c r="Z109" s="9"/>
      <c r="AA109" s="9"/>
      <c r="AB109" s="9"/>
      <c r="AG109" s="9"/>
    </row>
    <row r="110" spans="1:33" ht="12.75" customHeight="1">
      <c r="A110" s="9"/>
      <c r="B110" s="9"/>
      <c r="C110" s="9"/>
      <c r="D110" s="9"/>
      <c r="E110" s="8"/>
      <c r="F110" s="8"/>
      <c r="G110" s="8"/>
      <c r="H110" s="8"/>
      <c r="I110" s="18" t="s">
        <v>158</v>
      </c>
      <c r="J110" s="6">
        <v>102</v>
      </c>
      <c r="K110" s="6">
        <v>599</v>
      </c>
      <c r="L110" s="6">
        <v>1037</v>
      </c>
      <c r="M110" s="8"/>
      <c r="N110" s="8"/>
      <c r="O110" s="8"/>
      <c r="P110" s="8"/>
      <c r="Q110" s="8"/>
      <c r="R110" s="8"/>
      <c r="S110" s="8"/>
      <c r="T110" s="8"/>
      <c r="U110" s="9"/>
      <c r="V110" s="9"/>
      <c r="W110" s="9"/>
      <c r="X110" s="9"/>
      <c r="Y110" s="9"/>
      <c r="Z110" s="9"/>
      <c r="AA110" s="9"/>
      <c r="AB110" s="9"/>
      <c r="AG110" s="9"/>
    </row>
    <row r="111" spans="1:33" ht="12.75" customHeight="1">
      <c r="A111" s="9"/>
      <c r="B111" s="9"/>
      <c r="C111" s="9"/>
      <c r="D111" s="9"/>
      <c r="E111" s="8"/>
      <c r="F111" s="8"/>
      <c r="G111" s="8"/>
      <c r="H111" s="8"/>
      <c r="I111" s="18" t="s">
        <v>159</v>
      </c>
      <c r="J111" s="6">
        <v>102</v>
      </c>
      <c r="K111" s="6">
        <v>599</v>
      </c>
      <c r="L111" s="6">
        <v>1257</v>
      </c>
      <c r="M111" s="8"/>
      <c r="N111" s="8"/>
      <c r="O111" s="8"/>
      <c r="P111" s="8"/>
      <c r="Q111" s="8"/>
      <c r="R111" s="8"/>
      <c r="S111" s="8"/>
      <c r="T111" s="8"/>
      <c r="U111" s="9"/>
      <c r="V111" s="9"/>
      <c r="W111" s="9"/>
      <c r="X111" s="9"/>
      <c r="Y111" s="9"/>
      <c r="Z111" s="9"/>
      <c r="AA111" s="9"/>
      <c r="AB111" s="9"/>
      <c r="AG111" s="9"/>
    </row>
    <row r="112" spans="1:33" ht="12.75" customHeight="1">
      <c r="A112" s="9"/>
      <c r="B112" s="9"/>
      <c r="C112" s="9"/>
      <c r="D112" s="9"/>
      <c r="E112" s="8"/>
      <c r="F112" s="8"/>
      <c r="G112" s="8"/>
      <c r="H112" s="8"/>
      <c r="I112" s="18" t="s">
        <v>160</v>
      </c>
      <c r="J112" s="6">
        <v>102</v>
      </c>
      <c r="K112" s="6">
        <v>799</v>
      </c>
      <c r="L112" s="6">
        <v>837</v>
      </c>
      <c r="M112" s="8"/>
      <c r="N112" s="8"/>
      <c r="O112" s="8"/>
      <c r="P112" s="8"/>
      <c r="Q112" s="8"/>
      <c r="R112" s="8"/>
      <c r="S112" s="8"/>
      <c r="T112" s="8"/>
      <c r="U112" s="9"/>
      <c r="V112" s="9"/>
      <c r="W112" s="9"/>
      <c r="X112" s="9"/>
      <c r="Y112" s="9"/>
      <c r="Z112" s="9"/>
      <c r="AA112" s="9"/>
      <c r="AB112" s="9"/>
      <c r="AG112" s="9"/>
    </row>
    <row r="113" spans="1:33" ht="12.75" customHeight="1">
      <c r="A113" s="9"/>
      <c r="B113" s="9"/>
      <c r="C113" s="9"/>
      <c r="D113" s="9"/>
      <c r="E113" s="8"/>
      <c r="F113" s="8"/>
      <c r="G113" s="8"/>
      <c r="H113" s="8"/>
      <c r="I113" s="18" t="s">
        <v>161</v>
      </c>
      <c r="J113" s="6">
        <v>102</v>
      </c>
      <c r="K113" s="6">
        <v>799</v>
      </c>
      <c r="L113" s="6">
        <v>1037</v>
      </c>
      <c r="M113" s="8"/>
      <c r="N113" s="8"/>
      <c r="O113" s="8"/>
      <c r="P113" s="8"/>
      <c r="Q113" s="8"/>
      <c r="R113" s="8"/>
      <c r="S113" s="8"/>
      <c r="T113" s="8"/>
      <c r="U113" s="9"/>
      <c r="V113" s="9"/>
      <c r="W113" s="9"/>
      <c r="X113" s="9"/>
      <c r="Y113" s="9"/>
      <c r="Z113" s="9"/>
      <c r="AA113" s="9"/>
      <c r="AB113" s="9"/>
      <c r="AG113" s="9"/>
    </row>
    <row r="114" spans="1:33" ht="12.75" customHeight="1">
      <c r="A114" s="9"/>
      <c r="B114" s="9"/>
      <c r="C114" s="9"/>
      <c r="D114" s="9"/>
      <c r="E114" s="8"/>
      <c r="F114" s="8"/>
      <c r="G114" s="8"/>
      <c r="H114" s="8"/>
      <c r="I114" s="18" t="s">
        <v>162</v>
      </c>
      <c r="J114" s="6">
        <v>102</v>
      </c>
      <c r="K114" s="6">
        <v>799</v>
      </c>
      <c r="L114" s="6">
        <v>1257</v>
      </c>
      <c r="M114" s="8"/>
      <c r="N114" s="8"/>
      <c r="O114" s="8"/>
      <c r="P114" s="8"/>
      <c r="Q114" s="8"/>
      <c r="R114" s="8"/>
      <c r="S114" s="8"/>
      <c r="T114" s="8"/>
      <c r="U114" s="9"/>
      <c r="V114" s="9"/>
      <c r="W114" s="9"/>
      <c r="X114" s="9"/>
      <c r="Y114" s="9"/>
      <c r="Z114" s="9"/>
      <c r="AA114" s="9"/>
      <c r="AB114" s="9"/>
      <c r="AG114" s="9"/>
    </row>
    <row r="115" spans="1:33" ht="12.75" customHeight="1">
      <c r="A115" s="9"/>
      <c r="B115" s="9"/>
      <c r="C115" s="9"/>
      <c r="D115" s="9"/>
      <c r="E115" s="8"/>
      <c r="F115" s="8"/>
      <c r="G115" s="8"/>
      <c r="H115" s="8"/>
      <c r="I115" s="18" t="s">
        <v>163</v>
      </c>
      <c r="J115" s="6">
        <v>102</v>
      </c>
      <c r="K115" s="6">
        <v>999</v>
      </c>
      <c r="L115" s="6">
        <v>837</v>
      </c>
      <c r="M115" s="8"/>
      <c r="N115" s="8"/>
      <c r="O115" s="8"/>
      <c r="P115" s="8"/>
      <c r="Q115" s="8"/>
      <c r="R115" s="8"/>
      <c r="S115" s="8"/>
      <c r="T115" s="8"/>
      <c r="U115" s="9"/>
      <c r="V115" s="9"/>
      <c r="W115" s="9"/>
      <c r="X115" s="9"/>
      <c r="Y115" s="9"/>
      <c r="Z115" s="9"/>
      <c r="AA115" s="9"/>
      <c r="AB115" s="9"/>
      <c r="AG115" s="9"/>
    </row>
    <row r="116" spans="1:33" ht="12.75" customHeight="1">
      <c r="A116" s="9"/>
      <c r="B116" s="9"/>
      <c r="C116" s="9"/>
      <c r="D116" s="9"/>
      <c r="E116" s="8"/>
      <c r="F116" s="8"/>
      <c r="G116" s="8"/>
      <c r="H116" s="8"/>
      <c r="I116" s="18" t="s">
        <v>164</v>
      </c>
      <c r="J116" s="6">
        <v>102</v>
      </c>
      <c r="K116" s="6">
        <v>999</v>
      </c>
      <c r="L116" s="6">
        <v>1037</v>
      </c>
      <c r="M116" s="8"/>
      <c r="N116" s="8"/>
      <c r="O116" s="8"/>
      <c r="P116" s="8"/>
      <c r="Q116" s="8"/>
      <c r="R116" s="8"/>
      <c r="S116" s="8"/>
      <c r="T116" s="8"/>
      <c r="U116" s="9"/>
      <c r="V116" s="9"/>
      <c r="W116" s="9"/>
      <c r="X116" s="9"/>
      <c r="Y116" s="9"/>
      <c r="Z116" s="9"/>
      <c r="AA116" s="9"/>
      <c r="AB116" s="9"/>
      <c r="AC116" s="9"/>
      <c r="AD116" s="9"/>
      <c r="AE116" s="9"/>
      <c r="AF116" s="9"/>
      <c r="AG116" s="9"/>
    </row>
    <row r="117" spans="1:33" ht="12.75" customHeight="1">
      <c r="A117" s="9"/>
      <c r="B117" s="9"/>
      <c r="C117" s="9"/>
      <c r="D117" s="9"/>
      <c r="E117" s="8"/>
      <c r="F117" s="8"/>
      <c r="G117" s="8"/>
      <c r="H117" s="8"/>
      <c r="I117" s="18" t="s">
        <v>165</v>
      </c>
      <c r="J117" s="6">
        <v>102</v>
      </c>
      <c r="K117" s="6">
        <v>999</v>
      </c>
      <c r="L117" s="6">
        <v>1257</v>
      </c>
      <c r="M117" s="8"/>
      <c r="N117" s="8"/>
      <c r="O117" s="8"/>
      <c r="P117" s="8"/>
      <c r="Q117" s="8"/>
      <c r="R117" s="8"/>
      <c r="S117" s="8"/>
      <c r="T117" s="8"/>
      <c r="U117" s="9"/>
      <c r="V117" s="9"/>
      <c r="W117" s="9"/>
      <c r="X117" s="9"/>
      <c r="Y117" s="9"/>
      <c r="Z117" s="9"/>
      <c r="AA117" s="9"/>
      <c r="AB117" s="9"/>
      <c r="AC117" s="9"/>
      <c r="AD117" s="9"/>
      <c r="AE117" s="9"/>
      <c r="AF117" s="9"/>
      <c r="AG117" s="9"/>
    </row>
    <row r="118" spans="1:33" ht="12.75" customHeight="1">
      <c r="A118" s="9"/>
      <c r="B118" s="9"/>
      <c r="C118" s="9"/>
      <c r="D118" s="9"/>
      <c r="E118" s="8"/>
      <c r="F118" s="8"/>
      <c r="G118" s="8"/>
      <c r="H118" s="8"/>
      <c r="I118" s="18" t="s">
        <v>166</v>
      </c>
      <c r="J118" s="6">
        <v>102</v>
      </c>
      <c r="K118" s="6">
        <v>999</v>
      </c>
      <c r="L118" s="6">
        <v>1457</v>
      </c>
      <c r="M118" s="8"/>
      <c r="N118" s="8"/>
      <c r="O118" s="8"/>
      <c r="P118" s="8"/>
      <c r="Q118" s="8"/>
      <c r="R118" s="8"/>
      <c r="S118" s="8"/>
      <c r="T118" s="8"/>
      <c r="U118" s="9"/>
      <c r="V118" s="9"/>
      <c r="W118" s="9"/>
      <c r="X118" s="9"/>
      <c r="Y118" s="9"/>
      <c r="Z118" s="9"/>
      <c r="AA118" s="9"/>
      <c r="AB118" s="9"/>
      <c r="AC118" s="9"/>
      <c r="AD118" s="9"/>
      <c r="AE118" s="9"/>
      <c r="AF118" s="9"/>
      <c r="AG118" s="9"/>
    </row>
    <row r="119" spans="1:33" ht="12.75" customHeight="1">
      <c r="A119" s="9"/>
      <c r="B119" s="9"/>
      <c r="C119" s="9"/>
      <c r="D119" s="9"/>
      <c r="E119" s="24"/>
      <c r="F119" s="8"/>
      <c r="G119" s="8"/>
      <c r="H119" s="8"/>
      <c r="I119" s="18" t="s">
        <v>167</v>
      </c>
      <c r="J119" s="6">
        <v>102</v>
      </c>
      <c r="K119" s="6">
        <v>399</v>
      </c>
      <c r="L119" s="6">
        <v>637</v>
      </c>
      <c r="M119" s="8"/>
      <c r="N119" s="8"/>
      <c r="O119" s="8"/>
      <c r="P119" s="8"/>
      <c r="Q119" s="8"/>
      <c r="R119" s="8"/>
      <c r="S119" s="8"/>
      <c r="T119" s="8"/>
      <c r="U119" s="9"/>
      <c r="V119" s="9"/>
      <c r="W119" s="9"/>
      <c r="X119" s="9"/>
      <c r="Y119" s="9"/>
      <c r="Z119" s="9"/>
      <c r="AA119" s="9"/>
      <c r="AB119" s="9"/>
      <c r="AC119" s="9"/>
      <c r="AD119" s="9"/>
      <c r="AE119" s="9"/>
      <c r="AF119" s="9"/>
      <c r="AG119" s="9"/>
    </row>
    <row r="120" spans="1:33" ht="12.75" customHeight="1">
      <c r="A120" s="9"/>
      <c r="B120" s="9"/>
      <c r="C120" s="9"/>
      <c r="D120" s="9"/>
      <c r="E120" s="24"/>
      <c r="F120" s="8"/>
      <c r="G120" s="8"/>
      <c r="H120" s="8"/>
      <c r="I120" s="18" t="s">
        <v>168</v>
      </c>
      <c r="J120" s="6">
        <v>102</v>
      </c>
      <c r="K120" s="6">
        <v>399</v>
      </c>
      <c r="L120" s="6">
        <v>837</v>
      </c>
      <c r="M120" s="8"/>
      <c r="N120" s="8"/>
      <c r="O120" s="8"/>
      <c r="P120" s="8"/>
      <c r="Q120" s="8"/>
      <c r="R120" s="8"/>
      <c r="S120" s="8"/>
      <c r="T120" s="8"/>
      <c r="U120" s="9"/>
      <c r="V120" s="9"/>
      <c r="W120" s="9"/>
      <c r="X120" s="9"/>
      <c r="Y120" s="9"/>
      <c r="Z120" s="9"/>
      <c r="AA120" s="9"/>
      <c r="AB120" s="9"/>
      <c r="AC120" s="9"/>
      <c r="AD120" s="9"/>
      <c r="AE120" s="9"/>
      <c r="AF120" s="9"/>
      <c r="AG120" s="9"/>
    </row>
    <row r="121" spans="1:33" ht="12.75" customHeight="1">
      <c r="A121" s="9"/>
      <c r="B121" s="9"/>
      <c r="C121" s="9"/>
      <c r="D121" s="9"/>
      <c r="E121" s="24"/>
      <c r="F121" s="8"/>
      <c r="G121" s="8"/>
      <c r="H121" s="8"/>
      <c r="I121" s="18" t="s">
        <v>169</v>
      </c>
      <c r="J121" s="6">
        <v>102</v>
      </c>
      <c r="K121" s="6">
        <v>399</v>
      </c>
      <c r="L121" s="6">
        <v>1037</v>
      </c>
      <c r="M121" s="8"/>
      <c r="N121" s="8"/>
      <c r="O121" s="8"/>
      <c r="P121" s="8"/>
      <c r="Q121" s="8"/>
      <c r="R121" s="8"/>
      <c r="S121" s="8"/>
      <c r="T121" s="8"/>
      <c r="U121" s="9"/>
      <c r="V121" s="9"/>
      <c r="W121" s="9"/>
      <c r="X121" s="9"/>
      <c r="Y121" s="9"/>
      <c r="Z121" s="9"/>
      <c r="AA121" s="9"/>
      <c r="AB121" s="9"/>
      <c r="AC121" s="9"/>
      <c r="AD121" s="9"/>
      <c r="AE121" s="9"/>
      <c r="AF121" s="9"/>
      <c r="AG121" s="9"/>
    </row>
    <row r="122" spans="1:33" ht="12.75" customHeight="1">
      <c r="A122" s="9"/>
      <c r="B122" s="9"/>
      <c r="C122" s="9"/>
      <c r="D122" s="9"/>
      <c r="E122" s="24"/>
      <c r="F122" s="8"/>
      <c r="G122" s="8"/>
      <c r="H122" s="8"/>
      <c r="I122" s="18" t="s">
        <v>170</v>
      </c>
      <c r="J122" s="6">
        <v>102</v>
      </c>
      <c r="K122" s="6">
        <v>509</v>
      </c>
      <c r="L122" s="6">
        <v>837</v>
      </c>
      <c r="M122" s="8"/>
      <c r="N122" s="8"/>
      <c r="O122" s="8"/>
      <c r="P122" s="8"/>
      <c r="Q122" s="8"/>
      <c r="R122" s="8"/>
      <c r="S122" s="8"/>
      <c r="T122" s="8"/>
      <c r="U122" s="9"/>
      <c r="V122" s="9"/>
      <c r="W122" s="9"/>
      <c r="X122" s="9"/>
      <c r="Y122" s="9"/>
      <c r="Z122" s="9"/>
      <c r="AA122" s="9"/>
      <c r="AB122" s="9"/>
      <c r="AC122" s="9"/>
      <c r="AD122" s="9"/>
      <c r="AE122" s="9"/>
      <c r="AF122" s="9"/>
      <c r="AG122" s="9"/>
    </row>
    <row r="123" spans="1:33" ht="12.75" customHeight="1">
      <c r="A123" s="9"/>
      <c r="B123" s="9"/>
      <c r="C123" s="9"/>
      <c r="D123" s="9"/>
      <c r="E123" s="24"/>
      <c r="F123" s="8"/>
      <c r="G123" s="8"/>
      <c r="H123" s="8"/>
      <c r="I123" s="18" t="s">
        <v>171</v>
      </c>
      <c r="J123" s="6">
        <v>102</v>
      </c>
      <c r="K123" s="6">
        <v>509</v>
      </c>
      <c r="L123" s="6">
        <v>1037</v>
      </c>
      <c r="M123" s="8"/>
      <c r="N123" s="8"/>
      <c r="O123" s="8"/>
      <c r="P123" s="8"/>
      <c r="Q123" s="8"/>
      <c r="R123" s="8"/>
      <c r="S123" s="8"/>
      <c r="T123" s="8"/>
      <c r="U123" s="9"/>
      <c r="V123" s="9"/>
      <c r="W123" s="9"/>
      <c r="X123" s="9"/>
      <c r="Y123" s="9"/>
      <c r="Z123" s="9"/>
      <c r="AA123" s="9"/>
      <c r="AB123" s="9"/>
      <c r="AC123" s="9"/>
      <c r="AD123" s="9"/>
      <c r="AE123" s="9"/>
      <c r="AF123" s="9"/>
      <c r="AG123" s="9"/>
    </row>
    <row r="124" spans="1:33" ht="12.75" customHeight="1">
      <c r="A124" s="9"/>
      <c r="B124" s="9"/>
      <c r="C124" s="9"/>
      <c r="D124" s="9"/>
      <c r="E124" s="24"/>
      <c r="F124" s="8"/>
      <c r="G124" s="8"/>
      <c r="H124" s="8"/>
      <c r="I124" s="18" t="s">
        <v>172</v>
      </c>
      <c r="J124" s="6">
        <v>102</v>
      </c>
      <c r="K124" s="6">
        <v>509</v>
      </c>
      <c r="L124" s="6">
        <v>1257</v>
      </c>
      <c r="M124" s="8"/>
      <c r="N124" s="8"/>
      <c r="O124" s="8"/>
      <c r="P124" s="8"/>
      <c r="Q124" s="8"/>
      <c r="R124" s="8"/>
      <c r="S124" s="8"/>
      <c r="T124" s="8"/>
      <c r="U124" s="9"/>
      <c r="V124" s="9"/>
      <c r="W124" s="9"/>
      <c r="X124" s="9"/>
      <c r="Y124" s="9"/>
      <c r="Z124" s="9"/>
      <c r="AA124" s="9"/>
      <c r="AB124" s="9"/>
      <c r="AC124" s="9"/>
      <c r="AD124" s="9"/>
      <c r="AE124" s="9"/>
      <c r="AF124" s="9"/>
      <c r="AG124" s="9"/>
    </row>
    <row r="125" spans="1:33" ht="12.75" customHeight="1">
      <c r="A125" s="9"/>
      <c r="B125" s="9"/>
      <c r="C125" s="9"/>
      <c r="D125" s="9"/>
      <c r="E125" s="24"/>
      <c r="F125" s="8"/>
      <c r="G125" s="8"/>
      <c r="H125" s="8"/>
      <c r="I125" s="18" t="s">
        <v>173</v>
      </c>
      <c r="J125" s="6">
        <v>102</v>
      </c>
      <c r="K125" s="6">
        <v>599</v>
      </c>
      <c r="L125" s="6">
        <v>837</v>
      </c>
      <c r="M125" s="8"/>
      <c r="N125" s="8"/>
      <c r="O125" s="8"/>
      <c r="P125" s="8"/>
      <c r="Q125" s="8"/>
      <c r="R125" s="8"/>
      <c r="S125" s="8"/>
      <c r="T125" s="8"/>
      <c r="U125" s="9"/>
      <c r="V125" s="9"/>
      <c r="W125" s="9"/>
      <c r="X125" s="9"/>
      <c r="Y125" s="9"/>
      <c r="Z125" s="9"/>
      <c r="AA125" s="9"/>
      <c r="AB125" s="9"/>
      <c r="AC125" s="9"/>
      <c r="AD125" s="9"/>
      <c r="AE125" s="9"/>
      <c r="AF125" s="9"/>
      <c r="AG125" s="9"/>
    </row>
    <row r="126" spans="1:33" ht="12.75" customHeight="1">
      <c r="A126" s="9"/>
      <c r="B126" s="9"/>
      <c r="C126" s="9"/>
      <c r="D126" s="9"/>
      <c r="E126" s="24"/>
      <c r="F126" s="8"/>
      <c r="G126" s="8"/>
      <c r="H126" s="8"/>
      <c r="I126" s="18" t="s">
        <v>174</v>
      </c>
      <c r="J126" s="6">
        <v>102</v>
      </c>
      <c r="K126" s="6">
        <v>599</v>
      </c>
      <c r="L126" s="6">
        <v>1037</v>
      </c>
      <c r="M126" s="8"/>
      <c r="N126" s="8"/>
      <c r="O126" s="8"/>
      <c r="P126" s="8"/>
      <c r="Q126" s="8"/>
      <c r="R126" s="8"/>
      <c r="S126" s="8"/>
      <c r="T126" s="8"/>
      <c r="U126" s="9"/>
      <c r="V126" s="9"/>
      <c r="W126" s="9"/>
      <c r="X126" s="9"/>
      <c r="Y126" s="9"/>
      <c r="Z126" s="9"/>
      <c r="AA126" s="9"/>
      <c r="AB126" s="9"/>
      <c r="AC126" s="9"/>
      <c r="AD126" s="9"/>
      <c r="AE126" s="9"/>
      <c r="AF126" s="9"/>
      <c r="AG126" s="9"/>
    </row>
    <row r="127" spans="1:33" ht="12.75" customHeight="1">
      <c r="A127" s="9"/>
      <c r="B127" s="9"/>
      <c r="C127" s="9"/>
      <c r="D127" s="9"/>
      <c r="E127" s="24"/>
      <c r="F127" s="8"/>
      <c r="G127" s="8"/>
      <c r="H127" s="8"/>
      <c r="I127" s="18" t="s">
        <v>175</v>
      </c>
      <c r="J127" s="6">
        <v>102</v>
      </c>
      <c r="K127" s="6">
        <v>599</v>
      </c>
      <c r="L127" s="6">
        <v>1257</v>
      </c>
      <c r="M127" s="8"/>
      <c r="N127" s="8"/>
      <c r="O127" s="8"/>
      <c r="P127" s="8"/>
      <c r="Q127" s="8"/>
      <c r="R127" s="8"/>
      <c r="S127" s="8"/>
      <c r="T127" s="8"/>
      <c r="U127" s="9"/>
      <c r="V127" s="9"/>
      <c r="W127" s="9"/>
      <c r="X127" s="9"/>
      <c r="Y127" s="9"/>
      <c r="Z127" s="9"/>
      <c r="AA127" s="9"/>
      <c r="AB127" s="9"/>
      <c r="AC127" s="9"/>
      <c r="AD127" s="9"/>
      <c r="AE127" s="9"/>
      <c r="AF127" s="9"/>
      <c r="AG127" s="9"/>
    </row>
    <row r="128" spans="1:33" ht="12.75" customHeight="1">
      <c r="A128" s="9"/>
      <c r="B128" s="9"/>
      <c r="C128" s="9"/>
      <c r="D128" s="9"/>
      <c r="E128" s="24"/>
      <c r="F128" s="8"/>
      <c r="G128" s="8"/>
      <c r="H128" s="8"/>
      <c r="I128" s="18" t="s">
        <v>176</v>
      </c>
      <c r="J128" s="6">
        <v>102</v>
      </c>
      <c r="K128" s="6">
        <v>799</v>
      </c>
      <c r="L128" s="6">
        <v>837</v>
      </c>
      <c r="M128" s="8"/>
      <c r="N128" s="8"/>
      <c r="O128" s="8"/>
      <c r="P128" s="8"/>
      <c r="Q128" s="8"/>
      <c r="R128" s="8"/>
      <c r="S128" s="8"/>
      <c r="T128" s="8"/>
      <c r="U128" s="9"/>
      <c r="V128" s="9"/>
      <c r="W128" s="9"/>
      <c r="X128" s="9"/>
      <c r="Y128" s="9"/>
      <c r="Z128" s="9"/>
      <c r="AA128" s="9"/>
      <c r="AB128" s="9"/>
      <c r="AC128" s="9"/>
      <c r="AD128" s="9"/>
      <c r="AE128" s="9"/>
      <c r="AF128" s="9"/>
      <c r="AG128" s="9"/>
    </row>
    <row r="129" spans="1:33" ht="12.75" customHeight="1">
      <c r="A129" s="9"/>
      <c r="B129" s="9"/>
      <c r="C129" s="9"/>
      <c r="D129" s="9"/>
      <c r="E129" s="24"/>
      <c r="F129" s="8"/>
      <c r="G129" s="8"/>
      <c r="H129" s="8"/>
      <c r="I129" s="18" t="s">
        <v>177</v>
      </c>
      <c r="J129" s="6">
        <v>102</v>
      </c>
      <c r="K129" s="6">
        <v>799</v>
      </c>
      <c r="L129" s="6">
        <v>1037</v>
      </c>
      <c r="M129" s="8"/>
      <c r="N129" s="8"/>
      <c r="O129" s="8"/>
      <c r="P129" s="8"/>
      <c r="Q129" s="8"/>
      <c r="R129" s="8"/>
      <c r="S129" s="8"/>
      <c r="T129" s="8"/>
      <c r="U129" s="9"/>
      <c r="V129" s="9"/>
      <c r="W129" s="9"/>
      <c r="X129" s="9"/>
      <c r="Y129" s="9"/>
      <c r="Z129" s="9"/>
      <c r="AA129" s="9"/>
      <c r="AB129" s="9"/>
      <c r="AC129" s="9"/>
      <c r="AD129" s="9"/>
      <c r="AE129" s="9"/>
      <c r="AF129" s="9"/>
      <c r="AG129" s="9"/>
    </row>
    <row r="130" spans="1:33" ht="12.75" customHeight="1">
      <c r="A130" s="9"/>
      <c r="B130" s="9"/>
      <c r="C130" s="9"/>
      <c r="D130" s="9"/>
      <c r="E130" s="24"/>
      <c r="F130" s="8"/>
      <c r="G130" s="8"/>
      <c r="H130" s="8"/>
      <c r="I130" s="18" t="s">
        <v>178</v>
      </c>
      <c r="J130" s="6">
        <v>102</v>
      </c>
      <c r="K130" s="6">
        <v>799</v>
      </c>
      <c r="L130" s="6">
        <v>1257</v>
      </c>
      <c r="M130" s="8"/>
      <c r="N130" s="8"/>
      <c r="O130" s="8"/>
      <c r="P130" s="8"/>
      <c r="Q130" s="8"/>
      <c r="R130" s="8"/>
      <c r="S130" s="8"/>
      <c r="T130" s="8"/>
      <c r="U130" s="9"/>
      <c r="V130" s="9"/>
      <c r="W130" s="9"/>
      <c r="X130" s="9"/>
      <c r="Y130" s="9"/>
      <c r="Z130" s="9"/>
      <c r="AA130" s="9"/>
      <c r="AB130" s="9"/>
      <c r="AC130" s="9"/>
      <c r="AD130" s="9"/>
      <c r="AE130" s="9"/>
      <c r="AF130" s="9"/>
      <c r="AG130" s="9"/>
    </row>
    <row r="131" spans="1:33" ht="12.75" customHeight="1">
      <c r="A131" s="9"/>
      <c r="B131" s="9"/>
      <c r="C131" s="9"/>
      <c r="D131" s="9"/>
      <c r="E131" s="8"/>
      <c r="F131" s="8"/>
      <c r="G131" s="8"/>
      <c r="H131" s="8"/>
      <c r="I131" s="18" t="s">
        <v>179</v>
      </c>
      <c r="J131" s="6">
        <v>102</v>
      </c>
      <c r="K131" s="6">
        <v>999</v>
      </c>
      <c r="L131" s="6">
        <v>837</v>
      </c>
      <c r="M131" s="8"/>
      <c r="N131" s="8"/>
      <c r="O131" s="8"/>
      <c r="P131" s="8"/>
      <c r="Q131" s="8"/>
      <c r="R131" s="8"/>
      <c r="S131" s="8"/>
      <c r="T131" s="8"/>
      <c r="U131" s="9"/>
      <c r="V131" s="9"/>
      <c r="W131" s="9"/>
      <c r="X131" s="9"/>
      <c r="Y131" s="9"/>
      <c r="Z131" s="9"/>
      <c r="AA131" s="9"/>
      <c r="AB131" s="9"/>
      <c r="AC131" s="9"/>
      <c r="AD131" s="9"/>
      <c r="AE131" s="9"/>
      <c r="AF131" s="9"/>
      <c r="AG131" s="9"/>
    </row>
    <row r="132" spans="1:33" ht="12.75" customHeight="1">
      <c r="A132" s="9"/>
      <c r="B132" s="9"/>
      <c r="C132" s="9"/>
      <c r="D132" s="9"/>
      <c r="E132" s="8"/>
      <c r="F132" s="8"/>
      <c r="G132" s="8"/>
      <c r="H132" s="8"/>
      <c r="I132" s="18" t="s">
        <v>180</v>
      </c>
      <c r="J132" s="6">
        <v>102</v>
      </c>
      <c r="K132" s="6">
        <v>999</v>
      </c>
      <c r="L132" s="6">
        <v>1037</v>
      </c>
      <c r="M132" s="8"/>
      <c r="N132" s="8"/>
      <c r="O132" s="8"/>
      <c r="P132" s="8"/>
      <c r="Q132" s="8"/>
      <c r="R132" s="8"/>
      <c r="S132" s="8"/>
      <c r="T132" s="8"/>
      <c r="U132" s="9"/>
      <c r="V132" s="9"/>
      <c r="W132" s="9"/>
      <c r="X132" s="9"/>
      <c r="Y132" s="9"/>
      <c r="Z132" s="9"/>
      <c r="AA132" s="9"/>
      <c r="AB132" s="9"/>
      <c r="AC132" s="9"/>
      <c r="AD132" s="9"/>
      <c r="AE132" s="9"/>
      <c r="AF132" s="9"/>
      <c r="AG132" s="9"/>
    </row>
    <row r="133" spans="1:33" ht="12.75" customHeight="1">
      <c r="A133" s="9"/>
      <c r="B133" s="9"/>
      <c r="C133" s="9"/>
      <c r="D133" s="9"/>
      <c r="E133" s="8"/>
      <c r="F133" s="8"/>
      <c r="G133" s="8"/>
      <c r="H133" s="8"/>
      <c r="I133" s="18" t="s">
        <v>181</v>
      </c>
      <c r="J133" s="6">
        <v>102</v>
      </c>
      <c r="K133" s="6">
        <v>999</v>
      </c>
      <c r="L133" s="6">
        <v>1257</v>
      </c>
      <c r="M133" s="8"/>
      <c r="N133" s="8"/>
      <c r="O133" s="8"/>
      <c r="P133" s="8"/>
      <c r="Q133" s="8"/>
      <c r="R133" s="8"/>
      <c r="S133" s="8"/>
      <c r="T133" s="8"/>
      <c r="U133" s="9"/>
      <c r="V133" s="9"/>
      <c r="W133" s="9"/>
      <c r="X133" s="9"/>
      <c r="Y133" s="9"/>
      <c r="Z133" s="9"/>
      <c r="AA133" s="9"/>
      <c r="AB133" s="9"/>
      <c r="AC133" s="9"/>
      <c r="AD133" s="9"/>
      <c r="AE133" s="9"/>
      <c r="AF133" s="9"/>
      <c r="AG133" s="9"/>
    </row>
    <row r="134" spans="1:33" ht="12.75" customHeight="1">
      <c r="A134" s="9"/>
      <c r="B134" s="9"/>
      <c r="C134" s="9"/>
      <c r="D134" s="9"/>
      <c r="E134" s="8"/>
      <c r="F134" s="8"/>
      <c r="G134" s="8"/>
      <c r="H134" s="8"/>
      <c r="I134" s="18" t="s">
        <v>182</v>
      </c>
      <c r="J134" s="6">
        <v>102</v>
      </c>
      <c r="K134" s="6">
        <v>999</v>
      </c>
      <c r="L134" s="6">
        <v>1457</v>
      </c>
      <c r="M134" s="8"/>
      <c r="N134" s="8"/>
      <c r="O134" s="8"/>
      <c r="P134" s="8"/>
      <c r="Q134" s="8"/>
      <c r="R134" s="8"/>
      <c r="S134" s="8"/>
      <c r="T134" s="8"/>
      <c r="U134" s="9"/>
      <c r="V134" s="9"/>
      <c r="W134" s="9"/>
      <c r="X134" s="9"/>
      <c r="Y134" s="9"/>
      <c r="Z134" s="9"/>
      <c r="AA134" s="9"/>
      <c r="AB134" s="9"/>
      <c r="AC134" s="9"/>
      <c r="AD134" s="9"/>
      <c r="AE134" s="9"/>
      <c r="AF134" s="9"/>
      <c r="AG134" s="9"/>
    </row>
    <row r="135" spans="1:33" ht="12.75" customHeight="1">
      <c r="A135" s="9"/>
      <c r="B135" s="9"/>
      <c r="C135" s="9"/>
      <c r="D135" s="9"/>
      <c r="E135" s="8"/>
      <c r="F135" s="8"/>
      <c r="G135" s="8"/>
      <c r="H135" s="8"/>
      <c r="I135" s="18" t="s">
        <v>183</v>
      </c>
      <c r="J135" s="6">
        <v>102</v>
      </c>
      <c r="K135" s="6">
        <v>399</v>
      </c>
      <c r="L135" s="6">
        <v>637</v>
      </c>
      <c r="M135" s="8"/>
      <c r="N135" s="8"/>
      <c r="O135" s="8"/>
      <c r="P135" s="8"/>
      <c r="Q135" s="8"/>
      <c r="R135" s="8"/>
      <c r="S135" s="8"/>
      <c r="T135" s="8"/>
      <c r="U135" s="9"/>
      <c r="V135" s="9"/>
      <c r="W135" s="9"/>
      <c r="X135" s="9"/>
      <c r="Y135" s="9"/>
      <c r="Z135" s="9"/>
      <c r="AA135" s="9"/>
      <c r="AB135" s="9"/>
      <c r="AC135" s="9"/>
      <c r="AD135" s="9"/>
      <c r="AE135" s="9"/>
      <c r="AF135" s="9"/>
      <c r="AG135" s="9"/>
    </row>
    <row r="136" spans="1:33" ht="12.75" customHeight="1">
      <c r="A136" s="9"/>
      <c r="B136" s="9"/>
      <c r="C136" s="9"/>
      <c r="D136" s="9"/>
      <c r="E136" s="8"/>
      <c r="F136" s="8"/>
      <c r="G136" s="8"/>
      <c r="H136" s="8"/>
      <c r="I136" s="18" t="s">
        <v>184</v>
      </c>
      <c r="J136" s="6">
        <v>102</v>
      </c>
      <c r="K136" s="6">
        <v>399</v>
      </c>
      <c r="L136" s="6">
        <v>837</v>
      </c>
      <c r="M136" s="8"/>
      <c r="N136" s="8"/>
      <c r="O136" s="8"/>
      <c r="P136" s="8"/>
      <c r="Q136" s="8"/>
      <c r="R136" s="8"/>
      <c r="S136" s="8"/>
      <c r="T136" s="8"/>
      <c r="U136" s="9"/>
      <c r="V136" s="9"/>
      <c r="W136" s="9"/>
      <c r="X136" s="9"/>
      <c r="Y136" s="9"/>
      <c r="Z136" s="9"/>
      <c r="AA136" s="9"/>
      <c r="AB136" s="9"/>
      <c r="AC136" s="9"/>
      <c r="AD136" s="9"/>
      <c r="AE136" s="9"/>
      <c r="AF136" s="9"/>
      <c r="AG136" s="9"/>
    </row>
    <row r="137" spans="1:33" ht="12.75" customHeight="1">
      <c r="A137" s="9"/>
      <c r="B137" s="9"/>
      <c r="C137" s="9"/>
      <c r="D137" s="9"/>
      <c r="E137" s="8"/>
      <c r="F137" s="8"/>
      <c r="G137" s="8"/>
      <c r="H137" s="8"/>
      <c r="I137" s="18" t="s">
        <v>185</v>
      </c>
      <c r="J137" s="6">
        <v>102</v>
      </c>
      <c r="K137" s="6">
        <v>399</v>
      </c>
      <c r="L137" s="6">
        <v>1037</v>
      </c>
      <c r="M137" s="8"/>
      <c r="N137" s="8"/>
      <c r="O137" s="8"/>
      <c r="P137" s="8"/>
      <c r="Q137" s="8"/>
      <c r="R137" s="8"/>
      <c r="S137" s="8"/>
      <c r="T137" s="8"/>
      <c r="U137" s="9"/>
      <c r="V137" s="9"/>
      <c r="W137" s="9"/>
      <c r="X137" s="9"/>
      <c r="Y137" s="9"/>
      <c r="Z137" s="9"/>
      <c r="AA137" s="9"/>
      <c r="AB137" s="9"/>
      <c r="AC137" s="9"/>
      <c r="AD137" s="9"/>
      <c r="AE137" s="9"/>
      <c r="AF137" s="9"/>
      <c r="AG137" s="9"/>
    </row>
    <row r="138" spans="1:33" ht="12.75" customHeight="1">
      <c r="A138" s="9"/>
      <c r="B138" s="9"/>
      <c r="C138" s="9"/>
      <c r="D138" s="9"/>
      <c r="E138" s="8"/>
      <c r="F138" s="8"/>
      <c r="G138" s="8"/>
      <c r="H138" s="8"/>
      <c r="I138" s="18" t="s">
        <v>186</v>
      </c>
      <c r="J138" s="6">
        <v>102</v>
      </c>
      <c r="K138" s="6">
        <v>509</v>
      </c>
      <c r="L138" s="6">
        <v>837</v>
      </c>
      <c r="M138" s="8"/>
      <c r="N138" s="8"/>
      <c r="O138" s="8"/>
      <c r="P138" s="8"/>
      <c r="Q138" s="8"/>
      <c r="R138" s="8"/>
      <c r="S138" s="8"/>
      <c r="T138" s="8"/>
      <c r="U138" s="9"/>
      <c r="V138" s="9"/>
      <c r="W138" s="9"/>
      <c r="X138" s="9"/>
      <c r="Y138" s="9"/>
      <c r="Z138" s="9"/>
      <c r="AA138" s="9"/>
      <c r="AB138" s="9"/>
      <c r="AC138" s="9"/>
      <c r="AD138" s="9"/>
      <c r="AE138" s="9"/>
      <c r="AF138" s="9"/>
      <c r="AG138" s="9"/>
    </row>
    <row r="139" spans="1:33" ht="12.75" customHeight="1">
      <c r="A139" s="9"/>
      <c r="B139" s="9"/>
      <c r="C139" s="9"/>
      <c r="D139" s="9"/>
      <c r="E139" s="8"/>
      <c r="F139" s="8"/>
      <c r="G139" s="8"/>
      <c r="H139" s="8"/>
      <c r="I139" s="18" t="s">
        <v>187</v>
      </c>
      <c r="J139" s="6">
        <v>102</v>
      </c>
      <c r="K139" s="6">
        <v>509</v>
      </c>
      <c r="L139" s="6">
        <v>1037</v>
      </c>
      <c r="M139" s="8"/>
      <c r="N139" s="8"/>
      <c r="O139" s="8"/>
      <c r="P139" s="8"/>
      <c r="Q139" s="8"/>
      <c r="R139" s="8"/>
      <c r="S139" s="8"/>
      <c r="T139" s="8"/>
      <c r="U139" s="9"/>
      <c r="V139" s="9"/>
      <c r="W139" s="9"/>
      <c r="X139" s="9"/>
      <c r="Y139" s="9"/>
      <c r="Z139" s="9"/>
      <c r="AA139" s="9"/>
      <c r="AB139" s="9"/>
      <c r="AC139" s="9"/>
      <c r="AD139" s="9"/>
      <c r="AE139" s="9"/>
      <c r="AF139" s="9"/>
      <c r="AG139" s="9"/>
    </row>
    <row r="140" spans="1:33" ht="12.75" customHeight="1">
      <c r="A140" s="9"/>
      <c r="B140" s="9"/>
      <c r="C140" s="9"/>
      <c r="D140" s="9"/>
      <c r="E140" s="8"/>
      <c r="F140" s="8"/>
      <c r="G140" s="8"/>
      <c r="H140" s="8"/>
      <c r="I140" s="18" t="s">
        <v>188</v>
      </c>
      <c r="J140" s="6">
        <v>102</v>
      </c>
      <c r="K140" s="6">
        <v>509</v>
      </c>
      <c r="L140" s="6">
        <v>1257</v>
      </c>
      <c r="M140" s="8"/>
      <c r="N140" s="8"/>
      <c r="O140" s="8"/>
      <c r="P140" s="8"/>
      <c r="Q140" s="8"/>
      <c r="R140" s="8"/>
      <c r="S140" s="8"/>
      <c r="T140" s="8"/>
      <c r="U140" s="9"/>
      <c r="V140" s="9"/>
      <c r="W140" s="9"/>
      <c r="X140" s="9"/>
      <c r="Y140" s="9"/>
      <c r="Z140" s="9"/>
      <c r="AA140" s="9"/>
      <c r="AB140" s="9"/>
      <c r="AC140" s="9"/>
      <c r="AD140" s="9"/>
      <c r="AE140" s="9"/>
      <c r="AF140" s="9"/>
      <c r="AG140" s="9"/>
    </row>
    <row r="141" spans="1:33" ht="12.75" customHeight="1">
      <c r="A141" s="9"/>
      <c r="B141" s="9"/>
      <c r="C141" s="9"/>
      <c r="D141" s="9"/>
      <c r="E141" s="8"/>
      <c r="F141" s="8"/>
      <c r="G141" s="8"/>
      <c r="H141" s="8"/>
      <c r="I141" s="18" t="s">
        <v>189</v>
      </c>
      <c r="J141" s="6">
        <v>102</v>
      </c>
      <c r="K141" s="6">
        <v>599</v>
      </c>
      <c r="L141" s="6">
        <v>837</v>
      </c>
      <c r="M141" s="8"/>
      <c r="N141" s="8"/>
      <c r="O141" s="8"/>
      <c r="P141" s="8"/>
      <c r="Q141" s="8"/>
      <c r="R141" s="8"/>
      <c r="S141" s="8"/>
      <c r="T141" s="8"/>
      <c r="U141" s="9"/>
      <c r="V141" s="9"/>
      <c r="W141" s="9"/>
      <c r="X141" s="9"/>
      <c r="Y141" s="9"/>
      <c r="Z141" s="9"/>
      <c r="AA141" s="9"/>
      <c r="AB141" s="9"/>
      <c r="AC141" s="9"/>
      <c r="AD141" s="9"/>
      <c r="AE141" s="9"/>
      <c r="AF141" s="9"/>
      <c r="AG141" s="9"/>
    </row>
    <row r="142" spans="1:33" ht="12.75" customHeight="1">
      <c r="A142" s="9"/>
      <c r="B142" s="9"/>
      <c r="C142" s="9"/>
      <c r="D142" s="9"/>
      <c r="E142" s="8"/>
      <c r="F142" s="8"/>
      <c r="G142" s="8"/>
      <c r="H142" s="8"/>
      <c r="I142" s="18" t="s">
        <v>190</v>
      </c>
      <c r="J142" s="6">
        <v>102</v>
      </c>
      <c r="K142" s="6">
        <v>599</v>
      </c>
      <c r="L142" s="6">
        <v>1037</v>
      </c>
      <c r="M142" s="8"/>
      <c r="N142" s="8"/>
      <c r="O142" s="8"/>
      <c r="P142" s="8"/>
      <c r="Q142" s="8"/>
      <c r="R142" s="8"/>
      <c r="S142" s="8"/>
      <c r="T142" s="8"/>
      <c r="U142" s="9"/>
      <c r="V142" s="9"/>
      <c r="W142" s="9"/>
      <c r="X142" s="9"/>
      <c r="Y142" s="9"/>
      <c r="Z142" s="9"/>
      <c r="AA142" s="9"/>
      <c r="AB142" s="9"/>
      <c r="AC142" s="9"/>
      <c r="AD142" s="9"/>
      <c r="AE142" s="9"/>
      <c r="AF142" s="9"/>
      <c r="AG142" s="9"/>
    </row>
    <row r="143" spans="1:33" ht="12.75" customHeight="1">
      <c r="A143" s="9"/>
      <c r="B143" s="9"/>
      <c r="C143" s="9"/>
      <c r="D143" s="9"/>
      <c r="E143" s="8"/>
      <c r="F143" s="8"/>
      <c r="G143" s="8"/>
      <c r="H143" s="8"/>
      <c r="I143" s="18" t="s">
        <v>191</v>
      </c>
      <c r="J143" s="6">
        <v>102</v>
      </c>
      <c r="K143" s="6">
        <v>599</v>
      </c>
      <c r="L143" s="6">
        <v>1257</v>
      </c>
      <c r="M143" s="8"/>
      <c r="N143" s="8"/>
      <c r="O143" s="8"/>
      <c r="P143" s="8"/>
      <c r="Q143" s="8"/>
      <c r="R143" s="8"/>
      <c r="S143" s="8"/>
      <c r="T143" s="8"/>
      <c r="U143" s="9"/>
      <c r="V143" s="9"/>
      <c r="W143" s="9"/>
      <c r="X143" s="9"/>
      <c r="Y143" s="9"/>
      <c r="Z143" s="9"/>
      <c r="AA143" s="9"/>
      <c r="AB143" s="9"/>
      <c r="AC143" s="9"/>
      <c r="AD143" s="9"/>
      <c r="AE143" s="9"/>
      <c r="AF143" s="9"/>
      <c r="AG143" s="9"/>
    </row>
    <row r="144" spans="1:33" ht="12.75" customHeight="1">
      <c r="E144" s="8"/>
      <c r="F144" s="8"/>
      <c r="G144" s="8"/>
      <c r="H144" s="8"/>
      <c r="I144" s="18" t="s">
        <v>192</v>
      </c>
      <c r="J144" s="6">
        <v>102</v>
      </c>
      <c r="K144" s="6">
        <v>799</v>
      </c>
      <c r="L144" s="6">
        <v>837</v>
      </c>
      <c r="M144" s="8"/>
      <c r="N144" s="8"/>
      <c r="O144" s="8"/>
      <c r="P144" s="8"/>
      <c r="Q144" s="8"/>
      <c r="R144" s="8"/>
      <c r="S144" s="8"/>
      <c r="T144" s="8"/>
      <c r="U144" s="9"/>
      <c r="V144" s="9"/>
      <c r="W144" s="9"/>
      <c r="X144" s="9"/>
      <c r="Y144" s="9"/>
      <c r="Z144" s="9"/>
      <c r="AA144" s="9"/>
      <c r="AB144" s="9"/>
      <c r="AC144" s="9"/>
      <c r="AD144" s="9"/>
      <c r="AE144" s="9"/>
      <c r="AF144" s="9"/>
      <c r="AG144" s="9"/>
    </row>
    <row r="145" spans="5:33" ht="12.75" customHeight="1">
      <c r="E145" s="8"/>
      <c r="F145" s="8"/>
      <c r="G145" s="8"/>
      <c r="H145" s="8"/>
      <c r="I145" s="18" t="s">
        <v>193</v>
      </c>
      <c r="J145" s="6">
        <v>102</v>
      </c>
      <c r="K145" s="6">
        <v>799</v>
      </c>
      <c r="L145" s="6">
        <v>1037</v>
      </c>
      <c r="M145" s="8"/>
      <c r="N145" s="8"/>
      <c r="O145" s="8"/>
      <c r="P145" s="8"/>
      <c r="Q145" s="8"/>
      <c r="R145" s="8"/>
      <c r="S145" s="8"/>
      <c r="T145" s="8"/>
      <c r="U145" s="9"/>
      <c r="V145" s="9"/>
      <c r="W145" s="9"/>
      <c r="X145" s="9"/>
      <c r="Y145" s="9"/>
      <c r="Z145" s="9"/>
      <c r="AA145" s="9"/>
      <c r="AB145" s="9"/>
      <c r="AC145" s="9"/>
      <c r="AD145" s="9"/>
      <c r="AE145" s="9"/>
      <c r="AF145" s="9"/>
      <c r="AG145" s="9"/>
    </row>
    <row r="146" spans="5:33" ht="12.75" customHeight="1">
      <c r="E146" s="8"/>
      <c r="F146" s="8"/>
      <c r="G146" s="8"/>
      <c r="H146" s="8"/>
      <c r="I146" s="18" t="s">
        <v>194</v>
      </c>
      <c r="J146" s="6">
        <v>102</v>
      </c>
      <c r="K146" s="6">
        <v>799</v>
      </c>
      <c r="L146" s="6">
        <v>1257</v>
      </c>
      <c r="M146" s="8"/>
      <c r="N146" s="8"/>
      <c r="O146" s="8"/>
      <c r="P146" s="8"/>
      <c r="Q146" s="8"/>
      <c r="R146" s="8"/>
      <c r="S146" s="8"/>
      <c r="T146" s="8"/>
      <c r="U146" s="9"/>
      <c r="V146" s="9"/>
      <c r="W146" s="9"/>
      <c r="X146" s="9"/>
      <c r="Y146" s="9"/>
      <c r="Z146" s="9"/>
      <c r="AA146" s="9"/>
      <c r="AB146" s="9"/>
      <c r="AC146" s="9"/>
      <c r="AD146" s="9"/>
      <c r="AE146" s="9"/>
      <c r="AF146" s="9"/>
      <c r="AG146" s="9"/>
    </row>
    <row r="147" spans="5:33" ht="12.75" customHeight="1">
      <c r="E147" s="8"/>
      <c r="F147" s="8"/>
      <c r="G147" s="8"/>
      <c r="H147" s="8"/>
      <c r="I147" s="18" t="s">
        <v>195</v>
      </c>
      <c r="J147" s="6">
        <v>102</v>
      </c>
      <c r="K147" s="6">
        <v>999</v>
      </c>
      <c r="L147" s="6">
        <v>837</v>
      </c>
      <c r="M147" s="8"/>
      <c r="N147" s="8"/>
      <c r="O147" s="8"/>
      <c r="P147" s="8"/>
      <c r="Q147" s="8"/>
      <c r="R147" s="8"/>
      <c r="S147" s="8"/>
      <c r="T147" s="8"/>
      <c r="U147" s="9"/>
      <c r="V147" s="9"/>
      <c r="W147" s="9"/>
      <c r="X147" s="9"/>
      <c r="Y147" s="9"/>
      <c r="Z147" s="9"/>
      <c r="AA147" s="9"/>
      <c r="AB147" s="9"/>
      <c r="AC147" s="9"/>
      <c r="AD147" s="9"/>
      <c r="AE147" s="9"/>
      <c r="AF147" s="9"/>
      <c r="AG147" s="9"/>
    </row>
    <row r="148" spans="5:33" ht="12.75" customHeight="1">
      <c r="E148" s="8"/>
      <c r="F148" s="8"/>
      <c r="G148" s="8"/>
      <c r="H148" s="8"/>
      <c r="I148" s="18" t="s">
        <v>196</v>
      </c>
      <c r="J148" s="6">
        <v>102</v>
      </c>
      <c r="K148" s="6">
        <v>999</v>
      </c>
      <c r="L148" s="6">
        <v>1037</v>
      </c>
      <c r="M148" s="8"/>
      <c r="N148" s="8"/>
      <c r="O148" s="8"/>
      <c r="P148" s="8"/>
      <c r="Q148" s="8"/>
      <c r="R148" s="8"/>
      <c r="S148" s="8"/>
      <c r="T148" s="8"/>
      <c r="U148" s="9"/>
      <c r="V148" s="9"/>
      <c r="W148" s="9"/>
      <c r="X148" s="9"/>
      <c r="Y148" s="9"/>
      <c r="Z148" s="9"/>
      <c r="AA148" s="9"/>
      <c r="AB148" s="9"/>
      <c r="AC148" s="9"/>
      <c r="AD148" s="9"/>
      <c r="AE148" s="9"/>
      <c r="AF148" s="9"/>
      <c r="AG148" s="9"/>
    </row>
    <row r="149" spans="5:33" ht="12.75" customHeight="1">
      <c r="E149" s="8"/>
      <c r="F149" s="8"/>
      <c r="G149" s="8"/>
      <c r="H149" s="8"/>
      <c r="I149" s="18" t="s">
        <v>197</v>
      </c>
      <c r="J149" s="6">
        <v>102</v>
      </c>
      <c r="K149" s="6">
        <v>999</v>
      </c>
      <c r="L149" s="6">
        <v>1257</v>
      </c>
      <c r="M149" s="8"/>
      <c r="N149" s="8"/>
      <c r="O149" s="8"/>
      <c r="P149" s="8"/>
      <c r="Q149" s="8"/>
      <c r="R149" s="8"/>
      <c r="S149" s="8"/>
      <c r="T149" s="8"/>
      <c r="U149" s="9"/>
      <c r="V149" s="9"/>
      <c r="W149" s="9"/>
      <c r="X149" s="9"/>
      <c r="Y149" s="9"/>
      <c r="Z149" s="9"/>
      <c r="AA149" s="9"/>
      <c r="AB149" s="9"/>
      <c r="AC149" s="9"/>
      <c r="AD149" s="9"/>
      <c r="AE149" s="9"/>
      <c r="AF149" s="9"/>
      <c r="AG149" s="9"/>
    </row>
    <row r="150" spans="5:33" ht="12.75" customHeight="1">
      <c r="E150" s="8"/>
      <c r="F150" s="8"/>
      <c r="G150" s="8"/>
      <c r="H150" s="8"/>
      <c r="I150" s="18" t="s">
        <v>198</v>
      </c>
      <c r="J150" s="6">
        <v>102</v>
      </c>
      <c r="K150" s="6">
        <v>999</v>
      </c>
      <c r="L150" s="6">
        <v>1457</v>
      </c>
      <c r="M150" s="8"/>
      <c r="N150" s="8"/>
      <c r="O150" s="8"/>
      <c r="P150" s="8"/>
      <c r="Q150" s="8"/>
      <c r="R150" s="8"/>
      <c r="S150" s="8"/>
      <c r="T150" s="8"/>
      <c r="U150" s="9"/>
      <c r="V150" s="9"/>
      <c r="W150" s="9"/>
      <c r="X150" s="9"/>
      <c r="Y150" s="9"/>
      <c r="Z150" s="9"/>
      <c r="AA150" s="9"/>
      <c r="AB150" s="9"/>
      <c r="AC150" s="9"/>
      <c r="AD150" s="9"/>
      <c r="AE150" s="9"/>
      <c r="AF150" s="9"/>
      <c r="AG150" s="9"/>
    </row>
    <row r="151" spans="5:33" ht="12.75" customHeight="1">
      <c r="E151" s="8"/>
      <c r="F151" s="8"/>
      <c r="G151" s="8"/>
      <c r="H151" s="8"/>
      <c r="I151" s="18" t="s">
        <v>199</v>
      </c>
      <c r="J151" s="6">
        <v>102</v>
      </c>
      <c r="K151" s="6">
        <v>345</v>
      </c>
      <c r="L151" s="6">
        <v>585</v>
      </c>
      <c r="M151" s="8"/>
      <c r="N151" s="8"/>
      <c r="O151" s="8"/>
      <c r="P151" s="8"/>
      <c r="Q151" s="8"/>
      <c r="R151" s="8"/>
      <c r="S151" s="8"/>
      <c r="T151" s="8"/>
      <c r="U151" s="9"/>
      <c r="V151" s="9"/>
      <c r="W151" s="9"/>
      <c r="X151" s="9"/>
      <c r="Y151" s="9"/>
      <c r="Z151" s="9"/>
      <c r="AA151" s="9"/>
      <c r="AB151" s="9"/>
      <c r="AC151" s="9"/>
      <c r="AD151" s="9"/>
      <c r="AE151" s="9"/>
      <c r="AF151" s="9"/>
      <c r="AG151" s="9"/>
    </row>
    <row r="152" spans="5:33" ht="12.75" customHeight="1">
      <c r="E152" s="8"/>
      <c r="F152" s="8"/>
      <c r="G152" s="8"/>
      <c r="H152" s="8"/>
      <c r="I152" s="18" t="s">
        <v>200</v>
      </c>
      <c r="J152" s="6">
        <v>102</v>
      </c>
      <c r="K152" s="6">
        <v>345</v>
      </c>
      <c r="L152" s="6">
        <v>785</v>
      </c>
      <c r="M152" s="8"/>
      <c r="N152" s="8"/>
      <c r="O152" s="8"/>
      <c r="P152" s="8"/>
      <c r="Q152" s="8"/>
      <c r="R152" s="8"/>
      <c r="S152" s="8"/>
      <c r="T152" s="8"/>
      <c r="U152" s="9"/>
      <c r="V152" s="9"/>
      <c r="W152" s="9"/>
      <c r="X152" s="9"/>
      <c r="Y152" s="9"/>
      <c r="Z152" s="9"/>
      <c r="AA152" s="9"/>
      <c r="AB152" s="9"/>
      <c r="AC152" s="9"/>
      <c r="AD152" s="9"/>
      <c r="AE152" s="9"/>
      <c r="AF152" s="9"/>
      <c r="AG152" s="9"/>
    </row>
    <row r="153" spans="5:33" ht="12.75" customHeight="1">
      <c r="E153" s="8"/>
      <c r="F153" s="8"/>
      <c r="G153" s="8"/>
      <c r="H153" s="8"/>
      <c r="I153" s="18" t="s">
        <v>201</v>
      </c>
      <c r="J153" s="6">
        <v>102</v>
      </c>
      <c r="K153" s="6">
        <v>345</v>
      </c>
      <c r="L153" s="6">
        <v>985</v>
      </c>
      <c r="M153" s="8"/>
      <c r="N153" s="8"/>
      <c r="O153" s="8"/>
      <c r="P153" s="8"/>
      <c r="Q153" s="8"/>
      <c r="R153" s="8"/>
      <c r="S153" s="8"/>
      <c r="T153" s="8"/>
      <c r="U153" s="9"/>
      <c r="V153" s="9"/>
      <c r="W153" s="9"/>
      <c r="X153" s="9"/>
      <c r="Y153" s="9"/>
      <c r="Z153" s="9"/>
      <c r="AA153" s="9"/>
      <c r="AB153" s="9"/>
      <c r="AC153" s="9"/>
      <c r="AD153" s="9"/>
      <c r="AE153" s="9"/>
      <c r="AF153" s="9"/>
      <c r="AG153" s="9"/>
    </row>
    <row r="154" spans="5:33" ht="12.75" customHeight="1">
      <c r="E154" s="8"/>
      <c r="F154" s="8"/>
      <c r="G154" s="8"/>
      <c r="H154" s="8"/>
      <c r="I154" s="18" t="s">
        <v>202</v>
      </c>
      <c r="J154" s="6">
        <v>102</v>
      </c>
      <c r="K154" s="6">
        <v>455</v>
      </c>
      <c r="L154" s="6">
        <v>785</v>
      </c>
      <c r="M154" s="8"/>
      <c r="N154" s="8"/>
      <c r="O154" s="8"/>
      <c r="P154" s="8"/>
      <c r="Q154" s="8"/>
      <c r="R154" s="8"/>
      <c r="S154" s="8"/>
      <c r="T154" s="8"/>
      <c r="U154" s="9"/>
      <c r="V154" s="9"/>
      <c r="W154" s="9"/>
      <c r="X154" s="9"/>
      <c r="Y154" s="9"/>
      <c r="Z154" s="9"/>
      <c r="AA154" s="9"/>
      <c r="AB154" s="9"/>
      <c r="AC154" s="9"/>
      <c r="AD154" s="9"/>
      <c r="AE154" s="9"/>
      <c r="AF154" s="9"/>
      <c r="AG154" s="9"/>
    </row>
    <row r="155" spans="5:33" ht="12.75" customHeight="1">
      <c r="E155" s="8"/>
      <c r="F155" s="8"/>
      <c r="G155" s="8"/>
      <c r="H155" s="8"/>
      <c r="I155" s="18" t="s">
        <v>203</v>
      </c>
      <c r="J155" s="6">
        <v>102</v>
      </c>
      <c r="K155" s="6">
        <v>455</v>
      </c>
      <c r="L155" s="6">
        <v>985</v>
      </c>
      <c r="M155" s="8"/>
      <c r="N155" s="8"/>
      <c r="O155" s="8"/>
      <c r="P155" s="8"/>
      <c r="Q155" s="8"/>
      <c r="R155" s="8"/>
      <c r="S155" s="8"/>
      <c r="T155" s="8"/>
      <c r="U155" s="9"/>
      <c r="V155" s="9"/>
      <c r="W155" s="9"/>
      <c r="X155" s="9"/>
      <c r="Y155" s="9"/>
      <c r="Z155" s="9"/>
      <c r="AA155" s="9"/>
      <c r="AB155" s="9"/>
      <c r="AC155" s="9"/>
      <c r="AD155" s="9"/>
      <c r="AE155" s="9"/>
      <c r="AF155" s="9"/>
      <c r="AG155" s="9"/>
    </row>
    <row r="156" spans="5:33" ht="12.75" customHeight="1">
      <c r="E156" s="8"/>
      <c r="F156" s="8"/>
      <c r="G156" s="8"/>
      <c r="H156" s="8"/>
      <c r="I156" s="18" t="s">
        <v>204</v>
      </c>
      <c r="J156" s="6">
        <v>102</v>
      </c>
      <c r="K156" s="6">
        <v>455</v>
      </c>
      <c r="L156" s="6">
        <v>1205</v>
      </c>
      <c r="M156" s="8"/>
      <c r="N156" s="8"/>
      <c r="O156" s="8"/>
      <c r="P156" s="8"/>
      <c r="Q156" s="8"/>
      <c r="R156" s="8"/>
      <c r="S156" s="8"/>
      <c r="T156" s="8"/>
      <c r="U156" s="9"/>
      <c r="V156" s="9"/>
      <c r="W156" s="9"/>
      <c r="X156" s="9"/>
      <c r="Y156" s="9"/>
      <c r="Z156" s="9"/>
      <c r="AA156" s="9"/>
      <c r="AB156" s="9"/>
      <c r="AC156" s="9"/>
      <c r="AD156" s="9"/>
      <c r="AE156" s="9"/>
      <c r="AF156" s="9"/>
      <c r="AG156" s="9"/>
    </row>
    <row r="157" spans="5:33" ht="12.75" customHeight="1">
      <c r="E157" s="8"/>
      <c r="F157" s="8"/>
      <c r="G157" s="8"/>
      <c r="H157" s="8"/>
      <c r="I157" s="19" t="s">
        <v>205</v>
      </c>
      <c r="J157" s="12">
        <v>102</v>
      </c>
      <c r="K157" s="12">
        <v>455</v>
      </c>
      <c r="L157" s="12">
        <v>1605</v>
      </c>
      <c r="M157" s="13"/>
      <c r="N157" s="13"/>
      <c r="O157" s="13"/>
      <c r="P157" s="13"/>
      <c r="Q157" s="13"/>
      <c r="R157" s="13"/>
      <c r="S157" s="13"/>
      <c r="T157" s="13"/>
      <c r="U157" s="9"/>
      <c r="V157" s="9"/>
      <c r="W157" s="9"/>
      <c r="X157" s="9"/>
      <c r="Y157" s="9"/>
      <c r="Z157" s="9"/>
      <c r="AA157" s="9"/>
      <c r="AB157" s="9"/>
      <c r="AC157" s="9"/>
      <c r="AD157" s="9"/>
      <c r="AE157" s="9"/>
      <c r="AF157" s="9"/>
      <c r="AG157" s="9"/>
    </row>
    <row r="158" spans="5:33" ht="12.75" customHeight="1">
      <c r="E158" s="8"/>
      <c r="F158" s="8"/>
      <c r="G158" s="8"/>
      <c r="H158" s="8"/>
      <c r="I158" s="19" t="s">
        <v>206</v>
      </c>
      <c r="J158" s="12">
        <v>102</v>
      </c>
      <c r="K158" s="12">
        <v>545</v>
      </c>
      <c r="L158" s="12">
        <v>585</v>
      </c>
      <c r="M158" s="13"/>
      <c r="N158" s="13"/>
      <c r="O158" s="13"/>
      <c r="P158" s="13"/>
      <c r="Q158" s="13"/>
      <c r="R158" s="13"/>
      <c r="S158" s="13"/>
      <c r="T158" s="13"/>
      <c r="U158" s="9"/>
      <c r="V158" s="9"/>
      <c r="W158" s="9"/>
      <c r="X158" s="9"/>
      <c r="Y158" s="9"/>
      <c r="Z158" s="9"/>
      <c r="AA158" s="9"/>
      <c r="AB158" s="9"/>
      <c r="AC158" s="9"/>
      <c r="AD158" s="9"/>
      <c r="AE158" s="9"/>
      <c r="AF158" s="9"/>
      <c r="AG158" s="9"/>
    </row>
    <row r="159" spans="5:33" ht="12.75" customHeight="1">
      <c r="E159" s="8"/>
      <c r="F159" s="8"/>
      <c r="G159" s="8"/>
      <c r="H159" s="8"/>
      <c r="I159" s="19" t="s">
        <v>207</v>
      </c>
      <c r="J159" s="12">
        <v>102</v>
      </c>
      <c r="K159" s="12">
        <v>545</v>
      </c>
      <c r="L159" s="12">
        <v>785</v>
      </c>
      <c r="M159" s="13"/>
      <c r="N159" s="13"/>
      <c r="O159" s="13"/>
      <c r="P159" s="13"/>
      <c r="Q159" s="13"/>
      <c r="R159" s="13"/>
      <c r="S159" s="13"/>
      <c r="T159" s="13"/>
      <c r="U159" s="9"/>
      <c r="V159" s="9"/>
      <c r="W159" s="9"/>
      <c r="X159" s="9"/>
      <c r="Y159" s="9"/>
      <c r="Z159" s="9"/>
      <c r="AA159" s="9"/>
      <c r="AB159" s="9"/>
      <c r="AC159" s="9"/>
      <c r="AD159" s="9"/>
      <c r="AE159" s="9"/>
      <c r="AF159" s="9"/>
      <c r="AG159" s="9"/>
    </row>
    <row r="160" spans="5:33" ht="12.75" customHeight="1">
      <c r="E160" s="8"/>
      <c r="F160" s="8"/>
      <c r="G160" s="8"/>
      <c r="H160" s="8"/>
      <c r="I160" s="19" t="s">
        <v>208</v>
      </c>
      <c r="J160" s="12">
        <v>102</v>
      </c>
      <c r="K160" s="12">
        <v>545</v>
      </c>
      <c r="L160" s="12">
        <v>985</v>
      </c>
      <c r="M160" s="13"/>
      <c r="N160" s="13"/>
      <c r="O160" s="13"/>
      <c r="P160" s="13"/>
      <c r="Q160" s="13"/>
      <c r="R160" s="13"/>
      <c r="S160" s="13"/>
      <c r="T160" s="13"/>
      <c r="U160" s="9"/>
      <c r="V160" s="9"/>
      <c r="W160" s="9"/>
      <c r="X160" s="9"/>
      <c r="Y160" s="9"/>
      <c r="Z160" s="9"/>
      <c r="AA160" s="9"/>
      <c r="AB160" s="9"/>
      <c r="AC160" s="9"/>
      <c r="AD160" s="9"/>
      <c r="AE160" s="9"/>
      <c r="AF160" s="9"/>
      <c r="AG160" s="9"/>
    </row>
    <row r="161" spans="5:33" ht="12.75" customHeight="1">
      <c r="E161" s="8"/>
      <c r="F161" s="8"/>
      <c r="G161" s="8"/>
      <c r="H161" s="8"/>
      <c r="I161" s="19" t="s">
        <v>209</v>
      </c>
      <c r="J161" s="12">
        <v>102</v>
      </c>
      <c r="K161" s="12">
        <v>545</v>
      </c>
      <c r="L161" s="12">
        <v>1205</v>
      </c>
      <c r="M161" s="13"/>
      <c r="N161" s="13"/>
      <c r="O161" s="13"/>
      <c r="P161" s="13"/>
      <c r="Q161" s="13"/>
      <c r="R161" s="13"/>
      <c r="S161" s="13"/>
      <c r="T161" s="13"/>
      <c r="U161" s="9"/>
      <c r="V161" s="9"/>
      <c r="W161" s="9"/>
      <c r="X161" s="9"/>
      <c r="Y161" s="9"/>
      <c r="Z161" s="9"/>
      <c r="AA161" s="9"/>
      <c r="AB161" s="9"/>
      <c r="AC161" s="9"/>
      <c r="AD161" s="9"/>
      <c r="AE161" s="9"/>
      <c r="AF161" s="9"/>
      <c r="AG161" s="9"/>
    </row>
    <row r="162" spans="5:33" ht="12.75" customHeight="1">
      <c r="E162" s="8"/>
      <c r="F162" s="8"/>
      <c r="G162" s="8"/>
      <c r="H162" s="8"/>
      <c r="I162" s="19" t="s">
        <v>210</v>
      </c>
      <c r="J162" s="12">
        <v>102</v>
      </c>
      <c r="K162" s="12">
        <v>545</v>
      </c>
      <c r="L162" s="12">
        <v>1405</v>
      </c>
      <c r="M162" s="13"/>
      <c r="N162" s="13"/>
      <c r="O162" s="13"/>
      <c r="P162" s="13"/>
      <c r="Q162" s="13"/>
      <c r="R162" s="13"/>
      <c r="S162" s="13"/>
      <c r="T162" s="13"/>
      <c r="U162" s="9"/>
      <c r="V162" s="9"/>
      <c r="W162" s="9"/>
      <c r="X162" s="9"/>
      <c r="Y162" s="9"/>
      <c r="Z162" s="9"/>
      <c r="AA162" s="9"/>
      <c r="AB162" s="9"/>
      <c r="AC162" s="9"/>
      <c r="AD162" s="9"/>
      <c r="AE162" s="9"/>
      <c r="AF162" s="9"/>
      <c r="AG162" s="9"/>
    </row>
    <row r="163" spans="5:33" ht="12.75" customHeight="1">
      <c r="E163" s="8"/>
      <c r="F163" s="8"/>
      <c r="G163" s="8"/>
      <c r="H163" s="8"/>
      <c r="I163" s="19" t="s">
        <v>211</v>
      </c>
      <c r="J163" s="12">
        <v>102</v>
      </c>
      <c r="K163" s="12">
        <v>345</v>
      </c>
      <c r="L163" s="12">
        <v>585</v>
      </c>
      <c r="M163" s="13"/>
      <c r="N163" s="13"/>
      <c r="O163" s="13"/>
      <c r="P163" s="13"/>
      <c r="Q163" s="13"/>
      <c r="R163" s="13"/>
      <c r="S163" s="13"/>
      <c r="T163" s="13"/>
      <c r="U163" s="9"/>
      <c r="V163" s="9"/>
      <c r="W163" s="9"/>
      <c r="X163" s="9"/>
      <c r="Y163" s="9"/>
      <c r="Z163" s="9"/>
      <c r="AA163" s="9"/>
      <c r="AB163" s="9"/>
      <c r="AC163" s="9"/>
      <c r="AD163" s="9"/>
      <c r="AE163" s="9"/>
      <c r="AF163" s="9"/>
      <c r="AG163" s="9"/>
    </row>
    <row r="164" spans="5:33" ht="12.75" customHeight="1">
      <c r="E164" s="8"/>
      <c r="F164" s="8"/>
      <c r="G164" s="8"/>
      <c r="H164" s="8"/>
      <c r="I164" s="18" t="s">
        <v>212</v>
      </c>
      <c r="J164" s="6">
        <v>102</v>
      </c>
      <c r="K164" s="6">
        <v>345</v>
      </c>
      <c r="L164" s="6">
        <v>785</v>
      </c>
      <c r="M164" s="8"/>
      <c r="N164" s="8"/>
      <c r="O164" s="8"/>
      <c r="P164" s="8"/>
      <c r="Q164" s="8"/>
      <c r="R164" s="8"/>
      <c r="S164" s="8"/>
      <c r="T164" s="8"/>
      <c r="U164" s="9"/>
      <c r="V164" s="9"/>
      <c r="W164" s="9"/>
      <c r="X164" s="9"/>
      <c r="Y164" s="9"/>
      <c r="Z164" s="9"/>
      <c r="AA164" s="9"/>
      <c r="AB164" s="9"/>
      <c r="AC164" s="9"/>
      <c r="AD164" s="9"/>
      <c r="AE164" s="9"/>
      <c r="AF164" s="9"/>
      <c r="AG164" s="9"/>
    </row>
    <row r="165" spans="5:33" ht="12.75" customHeight="1">
      <c r="E165" s="8"/>
      <c r="F165" s="8"/>
      <c r="G165" s="8"/>
      <c r="H165" s="8"/>
      <c r="I165" s="18" t="s">
        <v>213</v>
      </c>
      <c r="J165" s="6">
        <v>102</v>
      </c>
      <c r="K165" s="6">
        <v>345</v>
      </c>
      <c r="L165" s="6">
        <v>985</v>
      </c>
      <c r="M165" s="8"/>
      <c r="N165" s="8"/>
      <c r="O165" s="8"/>
      <c r="P165" s="8"/>
      <c r="Q165" s="8"/>
      <c r="R165" s="8"/>
      <c r="S165" s="8"/>
      <c r="T165" s="8"/>
      <c r="U165" s="9"/>
      <c r="V165" s="9"/>
      <c r="W165" s="9"/>
      <c r="X165" s="9"/>
      <c r="Y165" s="9"/>
      <c r="Z165" s="9"/>
      <c r="AA165" s="9"/>
      <c r="AB165" s="9"/>
      <c r="AC165" s="9"/>
      <c r="AD165" s="9"/>
      <c r="AE165" s="9"/>
      <c r="AF165" s="9"/>
      <c r="AG165" s="9"/>
    </row>
    <row r="166" spans="5:33" ht="12.75" customHeight="1">
      <c r="E166" s="8"/>
      <c r="F166" s="8"/>
      <c r="G166" s="8"/>
      <c r="H166" s="8"/>
      <c r="I166" s="18" t="s">
        <v>214</v>
      </c>
      <c r="J166" s="6">
        <v>102</v>
      </c>
      <c r="K166" s="6">
        <v>455</v>
      </c>
      <c r="L166" s="6">
        <v>785</v>
      </c>
      <c r="M166" s="8"/>
      <c r="N166" s="8"/>
      <c r="O166" s="8"/>
      <c r="P166" s="8"/>
      <c r="Q166" s="8"/>
      <c r="R166" s="8"/>
      <c r="S166" s="8"/>
      <c r="T166" s="8"/>
      <c r="U166" s="9"/>
      <c r="V166" s="9"/>
      <c r="W166" s="9"/>
      <c r="X166" s="9"/>
      <c r="Y166" s="9"/>
      <c r="Z166" s="9"/>
      <c r="AA166" s="9"/>
      <c r="AB166" s="9"/>
      <c r="AC166" s="9"/>
      <c r="AD166" s="9"/>
      <c r="AE166" s="9"/>
      <c r="AF166" s="9"/>
      <c r="AG166" s="9"/>
    </row>
    <row r="167" spans="5:33" ht="12.75" customHeight="1">
      <c r="E167" s="8"/>
      <c r="F167" s="8"/>
      <c r="G167" s="8"/>
      <c r="H167" s="8"/>
      <c r="I167" s="18" t="s">
        <v>215</v>
      </c>
      <c r="J167" s="6">
        <v>102</v>
      </c>
      <c r="K167" s="6">
        <v>455</v>
      </c>
      <c r="L167" s="6">
        <v>985</v>
      </c>
      <c r="M167" s="8"/>
      <c r="N167" s="8"/>
      <c r="O167" s="8"/>
      <c r="P167" s="8"/>
      <c r="Q167" s="8"/>
      <c r="R167" s="8"/>
      <c r="S167" s="8"/>
      <c r="T167" s="8"/>
      <c r="U167" s="9"/>
      <c r="V167" s="9"/>
      <c r="W167" s="9"/>
      <c r="X167" s="9"/>
      <c r="Y167" s="9"/>
      <c r="Z167" s="9"/>
      <c r="AA167" s="9"/>
      <c r="AB167" s="9"/>
      <c r="AC167" s="9"/>
      <c r="AD167" s="9"/>
      <c r="AE167" s="9"/>
      <c r="AF167" s="9"/>
      <c r="AG167" s="9"/>
    </row>
    <row r="168" spans="5:33" ht="12.75" customHeight="1">
      <c r="E168" s="8"/>
      <c r="F168" s="8"/>
      <c r="G168" s="8"/>
      <c r="H168" s="8"/>
      <c r="I168" s="18" t="s">
        <v>216</v>
      </c>
      <c r="J168" s="6">
        <v>102</v>
      </c>
      <c r="K168" s="6">
        <v>455</v>
      </c>
      <c r="L168" s="6">
        <v>1205</v>
      </c>
      <c r="M168" s="8"/>
      <c r="N168" s="8"/>
      <c r="O168" s="8"/>
      <c r="P168" s="8"/>
      <c r="Q168" s="8"/>
      <c r="R168" s="8"/>
      <c r="S168" s="8"/>
      <c r="T168" s="8"/>
      <c r="U168" s="9"/>
      <c r="V168" s="9"/>
      <c r="W168" s="9"/>
      <c r="X168" s="9"/>
      <c r="Y168" s="9"/>
      <c r="Z168" s="9"/>
      <c r="AA168" s="9"/>
      <c r="AB168" s="9"/>
      <c r="AC168" s="9"/>
      <c r="AD168" s="9"/>
      <c r="AE168" s="9"/>
      <c r="AF168" s="9"/>
      <c r="AG168" s="9"/>
    </row>
    <row r="169" spans="5:33" ht="12.75" customHeight="1">
      <c r="E169" s="8"/>
      <c r="F169" s="8"/>
      <c r="G169" s="8"/>
      <c r="H169" s="8"/>
      <c r="I169" s="19" t="s">
        <v>217</v>
      </c>
      <c r="J169" s="12">
        <v>102</v>
      </c>
      <c r="K169" s="12">
        <v>455</v>
      </c>
      <c r="L169" s="12">
        <v>1605</v>
      </c>
      <c r="M169" s="13"/>
      <c r="N169" s="13"/>
      <c r="O169" s="13"/>
      <c r="P169" s="13"/>
      <c r="Q169" s="13"/>
      <c r="R169" s="13"/>
      <c r="S169" s="13"/>
      <c r="T169" s="13"/>
      <c r="U169" s="9"/>
      <c r="V169" s="9"/>
      <c r="W169" s="9"/>
      <c r="X169" s="9"/>
      <c r="Y169" s="9"/>
      <c r="Z169" s="9"/>
      <c r="AA169" s="9"/>
      <c r="AB169" s="9"/>
      <c r="AC169" s="9"/>
      <c r="AD169" s="9"/>
      <c r="AE169" s="9"/>
      <c r="AF169" s="9"/>
      <c r="AG169" s="9"/>
    </row>
    <row r="170" spans="5:33" ht="12.75" customHeight="1">
      <c r="E170" s="8"/>
      <c r="F170" s="8"/>
      <c r="G170" s="8"/>
      <c r="H170" s="8"/>
      <c r="I170" s="19" t="s">
        <v>218</v>
      </c>
      <c r="J170" s="12">
        <v>102</v>
      </c>
      <c r="K170" s="12">
        <v>545</v>
      </c>
      <c r="L170" s="12">
        <v>585</v>
      </c>
      <c r="M170" s="13"/>
      <c r="N170" s="13"/>
      <c r="O170" s="13"/>
      <c r="P170" s="13"/>
      <c r="Q170" s="13"/>
      <c r="R170" s="13"/>
      <c r="S170" s="13"/>
      <c r="T170" s="13"/>
      <c r="U170" s="9"/>
      <c r="V170" s="9"/>
      <c r="W170" s="9"/>
      <c r="X170" s="9"/>
      <c r="Y170" s="9"/>
      <c r="Z170" s="9"/>
      <c r="AA170" s="9"/>
      <c r="AB170" s="9"/>
      <c r="AC170" s="9"/>
      <c r="AD170" s="9"/>
      <c r="AE170" s="9"/>
      <c r="AF170" s="9"/>
      <c r="AG170" s="9"/>
    </row>
    <row r="171" spans="5:33" ht="12.75" customHeight="1">
      <c r="E171" s="8"/>
      <c r="F171" s="8"/>
      <c r="G171" s="8"/>
      <c r="H171" s="8"/>
      <c r="I171" s="19" t="s">
        <v>219</v>
      </c>
      <c r="J171" s="12">
        <v>102</v>
      </c>
      <c r="K171" s="12">
        <v>545</v>
      </c>
      <c r="L171" s="12">
        <v>785</v>
      </c>
      <c r="M171" s="13"/>
      <c r="N171" s="13"/>
      <c r="O171" s="13"/>
      <c r="P171" s="13"/>
      <c r="Q171" s="13"/>
      <c r="R171" s="13"/>
      <c r="S171" s="13"/>
      <c r="T171" s="13"/>
      <c r="U171" s="9"/>
      <c r="V171" s="9"/>
      <c r="W171" s="9"/>
      <c r="X171" s="9"/>
      <c r="Y171" s="9"/>
      <c r="Z171" s="9"/>
      <c r="AA171" s="9"/>
      <c r="AB171" s="9"/>
      <c r="AC171" s="9"/>
      <c r="AD171" s="9"/>
      <c r="AE171" s="9"/>
      <c r="AF171" s="9"/>
      <c r="AG171" s="9"/>
    </row>
    <row r="172" spans="5:33" ht="12.75" customHeight="1">
      <c r="E172" s="8"/>
      <c r="F172" s="8"/>
      <c r="G172" s="8"/>
      <c r="H172" s="8"/>
      <c r="I172" s="19" t="s">
        <v>220</v>
      </c>
      <c r="J172" s="12">
        <v>102</v>
      </c>
      <c r="K172" s="12">
        <v>545</v>
      </c>
      <c r="L172" s="12">
        <v>985</v>
      </c>
      <c r="M172" s="13"/>
      <c r="N172" s="13"/>
      <c r="O172" s="13"/>
      <c r="P172" s="13"/>
      <c r="Q172" s="13"/>
      <c r="R172" s="13"/>
      <c r="S172" s="13"/>
      <c r="T172" s="13"/>
      <c r="U172" s="9"/>
      <c r="V172" s="9"/>
      <c r="W172" s="9"/>
      <c r="X172" s="9"/>
      <c r="Y172" s="9"/>
      <c r="Z172" s="9"/>
      <c r="AA172" s="9"/>
      <c r="AB172" s="9"/>
      <c r="AC172" s="9"/>
      <c r="AD172" s="9"/>
      <c r="AE172" s="9"/>
      <c r="AF172" s="9"/>
      <c r="AG172" s="9"/>
    </row>
    <row r="173" spans="5:33" ht="12.75" customHeight="1">
      <c r="E173" s="8"/>
      <c r="F173" s="8"/>
      <c r="G173" s="8"/>
      <c r="H173" s="8"/>
      <c r="I173" s="19" t="s">
        <v>221</v>
      </c>
      <c r="J173" s="12">
        <v>102</v>
      </c>
      <c r="K173" s="12">
        <v>545</v>
      </c>
      <c r="L173" s="12">
        <v>1205</v>
      </c>
      <c r="M173" s="13"/>
      <c r="N173" s="13"/>
      <c r="O173" s="13"/>
      <c r="P173" s="13"/>
      <c r="Q173" s="13"/>
      <c r="R173" s="13"/>
      <c r="S173" s="13"/>
      <c r="T173" s="13"/>
      <c r="U173" s="9"/>
      <c r="V173" s="9"/>
      <c r="W173" s="9"/>
      <c r="X173" s="9"/>
      <c r="Y173" s="9"/>
      <c r="Z173" s="9"/>
      <c r="AA173" s="9"/>
      <c r="AB173" s="9"/>
      <c r="AC173" s="9"/>
      <c r="AD173" s="9"/>
      <c r="AE173" s="9"/>
      <c r="AF173" s="9"/>
      <c r="AG173" s="9"/>
    </row>
    <row r="174" spans="5:33" ht="12.75" customHeight="1">
      <c r="E174" s="8"/>
      <c r="F174" s="8"/>
      <c r="G174" s="8"/>
      <c r="H174" s="8"/>
      <c r="I174" s="19" t="s">
        <v>222</v>
      </c>
      <c r="J174" s="12">
        <v>102</v>
      </c>
      <c r="K174" s="12">
        <v>545</v>
      </c>
      <c r="L174" s="12">
        <v>1405</v>
      </c>
      <c r="M174" s="13"/>
      <c r="N174" s="13"/>
      <c r="O174" s="13"/>
      <c r="P174" s="13"/>
      <c r="Q174" s="13"/>
      <c r="R174" s="13"/>
      <c r="S174" s="13"/>
      <c r="T174" s="13"/>
      <c r="U174" s="9"/>
      <c r="V174" s="9"/>
      <c r="W174" s="9"/>
      <c r="X174" s="9"/>
      <c r="Y174" s="9"/>
      <c r="Z174" s="9"/>
      <c r="AA174" s="9"/>
      <c r="AB174" s="9"/>
      <c r="AC174" s="9"/>
      <c r="AD174" s="9"/>
      <c r="AE174" s="9"/>
      <c r="AF174" s="9"/>
      <c r="AG174" s="9"/>
    </row>
    <row r="175" spans="5:33" ht="12.75" customHeight="1">
      <c r="E175" s="8"/>
      <c r="F175" s="8"/>
      <c r="G175" s="8"/>
      <c r="H175" s="8"/>
      <c r="I175" s="18" t="s">
        <v>223</v>
      </c>
      <c r="J175" s="6">
        <v>102</v>
      </c>
      <c r="K175" s="6">
        <v>345</v>
      </c>
      <c r="L175" s="6">
        <v>585</v>
      </c>
      <c r="M175" s="8"/>
      <c r="N175" s="8"/>
      <c r="O175" s="8"/>
      <c r="P175" s="8"/>
      <c r="Q175" s="8"/>
      <c r="R175" s="8"/>
      <c r="S175" s="8"/>
      <c r="T175" s="8"/>
      <c r="U175" s="9"/>
      <c r="V175" s="9"/>
      <c r="W175" s="9"/>
      <c r="X175" s="9"/>
      <c r="Y175" s="9"/>
      <c r="Z175" s="9"/>
      <c r="AA175" s="9"/>
      <c r="AB175" s="9"/>
      <c r="AC175" s="9"/>
      <c r="AD175" s="9"/>
      <c r="AE175" s="9"/>
      <c r="AF175" s="9"/>
      <c r="AG175" s="9"/>
    </row>
    <row r="176" spans="5:33" ht="12.75" customHeight="1">
      <c r="E176" s="8"/>
      <c r="F176" s="8"/>
      <c r="G176" s="8"/>
      <c r="H176" s="8"/>
      <c r="I176" s="18" t="s">
        <v>224</v>
      </c>
      <c r="J176" s="6">
        <v>102</v>
      </c>
      <c r="K176" s="6">
        <v>345</v>
      </c>
      <c r="L176" s="6">
        <v>785</v>
      </c>
      <c r="M176" s="8"/>
      <c r="N176" s="8"/>
      <c r="O176" s="8"/>
      <c r="P176" s="8"/>
      <c r="Q176" s="8"/>
      <c r="R176" s="8"/>
      <c r="S176" s="8"/>
      <c r="T176" s="8"/>
      <c r="U176" s="9"/>
      <c r="V176" s="9"/>
      <c r="W176" s="9"/>
      <c r="X176" s="9"/>
      <c r="Y176" s="9"/>
      <c r="Z176" s="9"/>
      <c r="AA176" s="9"/>
      <c r="AB176" s="9"/>
      <c r="AC176" s="9"/>
      <c r="AD176" s="9"/>
      <c r="AE176" s="9"/>
      <c r="AF176" s="9"/>
      <c r="AG176" s="9"/>
    </row>
    <row r="177" spans="5:33" ht="12.75" customHeight="1">
      <c r="E177" s="8"/>
      <c r="F177" s="8"/>
      <c r="G177" s="8"/>
      <c r="H177" s="8"/>
      <c r="I177" s="18" t="s">
        <v>225</v>
      </c>
      <c r="J177" s="6">
        <v>102</v>
      </c>
      <c r="K177" s="6">
        <v>345</v>
      </c>
      <c r="L177" s="6">
        <v>985</v>
      </c>
      <c r="M177" s="8"/>
      <c r="N177" s="8"/>
      <c r="O177" s="8"/>
      <c r="P177" s="8"/>
      <c r="Q177" s="8"/>
      <c r="R177" s="8"/>
      <c r="S177" s="8"/>
      <c r="T177" s="8"/>
      <c r="U177" s="9"/>
      <c r="V177" s="9"/>
      <c r="W177" s="9"/>
      <c r="X177" s="9"/>
      <c r="Y177" s="9"/>
      <c r="Z177" s="9"/>
      <c r="AA177" s="9"/>
      <c r="AB177" s="9"/>
      <c r="AC177" s="9"/>
      <c r="AD177" s="9"/>
      <c r="AE177" s="9"/>
      <c r="AF177" s="9"/>
      <c r="AG177" s="9"/>
    </row>
    <row r="178" spans="5:33" ht="12.75" customHeight="1">
      <c r="E178" s="8"/>
      <c r="F178" s="8"/>
      <c r="G178" s="8"/>
      <c r="H178" s="8"/>
      <c r="I178" s="18" t="s">
        <v>226</v>
      </c>
      <c r="J178" s="6">
        <v>102</v>
      </c>
      <c r="K178" s="6">
        <v>455</v>
      </c>
      <c r="L178" s="6">
        <v>785</v>
      </c>
      <c r="M178" s="8"/>
      <c r="N178" s="8"/>
      <c r="O178" s="8"/>
      <c r="P178" s="8"/>
      <c r="Q178" s="8"/>
      <c r="R178" s="8"/>
      <c r="S178" s="8"/>
      <c r="T178" s="8"/>
      <c r="U178" s="9"/>
      <c r="V178" s="9"/>
      <c r="W178" s="9"/>
      <c r="X178" s="9"/>
      <c r="Y178" s="9"/>
      <c r="Z178" s="9"/>
      <c r="AA178" s="9"/>
      <c r="AB178" s="9"/>
      <c r="AC178" s="9"/>
      <c r="AD178" s="9"/>
      <c r="AE178" s="9"/>
      <c r="AF178" s="9"/>
      <c r="AG178" s="9"/>
    </row>
    <row r="179" spans="5:33" ht="12.75" customHeight="1">
      <c r="E179" s="8"/>
      <c r="F179" s="8"/>
      <c r="G179" s="8"/>
      <c r="H179" s="8"/>
      <c r="I179" s="18" t="s">
        <v>227</v>
      </c>
      <c r="J179" s="6">
        <v>102</v>
      </c>
      <c r="K179" s="6">
        <v>455</v>
      </c>
      <c r="L179" s="6">
        <v>985</v>
      </c>
      <c r="M179" s="8"/>
      <c r="N179" s="8"/>
      <c r="O179" s="8"/>
      <c r="P179" s="8"/>
      <c r="Q179" s="8"/>
      <c r="R179" s="8"/>
      <c r="S179" s="8"/>
      <c r="T179" s="8"/>
      <c r="U179" s="9"/>
      <c r="V179" s="9"/>
      <c r="W179" s="9"/>
      <c r="X179" s="9"/>
      <c r="Y179" s="9"/>
      <c r="Z179" s="9"/>
      <c r="AA179" s="9"/>
      <c r="AB179" s="9"/>
      <c r="AC179" s="9"/>
      <c r="AD179" s="9"/>
      <c r="AE179" s="9"/>
      <c r="AF179" s="9"/>
      <c r="AG179" s="9"/>
    </row>
    <row r="180" spans="5:33" ht="12.75" customHeight="1">
      <c r="E180" s="8"/>
      <c r="F180" s="8"/>
      <c r="G180" s="8"/>
      <c r="H180" s="8"/>
      <c r="I180" s="18" t="s">
        <v>228</v>
      </c>
      <c r="J180" s="6">
        <v>102</v>
      </c>
      <c r="K180" s="6">
        <v>455</v>
      </c>
      <c r="L180" s="6">
        <v>1205</v>
      </c>
      <c r="M180" s="8"/>
      <c r="N180" s="8"/>
      <c r="O180" s="8"/>
      <c r="P180" s="8"/>
      <c r="Q180" s="8"/>
      <c r="R180" s="8"/>
      <c r="S180" s="8"/>
      <c r="T180" s="8"/>
      <c r="U180" s="9"/>
      <c r="V180" s="9"/>
      <c r="W180" s="9"/>
      <c r="X180" s="9"/>
      <c r="Y180" s="9"/>
      <c r="Z180" s="9"/>
      <c r="AA180" s="9"/>
      <c r="AB180" s="9"/>
      <c r="AC180" s="9"/>
      <c r="AD180" s="9"/>
      <c r="AE180" s="9"/>
      <c r="AF180" s="9"/>
      <c r="AG180" s="9"/>
    </row>
    <row r="181" spans="5:33" ht="12.75" customHeight="1">
      <c r="E181" s="8"/>
      <c r="F181" s="8"/>
      <c r="G181" s="8"/>
      <c r="H181" s="8"/>
      <c r="I181" s="19" t="s">
        <v>229</v>
      </c>
      <c r="J181" s="12">
        <v>102</v>
      </c>
      <c r="K181" s="12">
        <v>455</v>
      </c>
      <c r="L181" s="12">
        <v>1605</v>
      </c>
      <c r="M181" s="13"/>
      <c r="N181" s="13"/>
      <c r="O181" s="13"/>
      <c r="P181" s="13"/>
      <c r="Q181" s="13"/>
      <c r="R181" s="13"/>
      <c r="S181" s="13"/>
      <c r="T181" s="13"/>
      <c r="U181" s="9"/>
      <c r="V181" s="9"/>
      <c r="W181" s="9"/>
      <c r="X181" s="9"/>
      <c r="Y181" s="9"/>
      <c r="Z181" s="9"/>
      <c r="AA181" s="9"/>
      <c r="AB181" s="9"/>
      <c r="AC181" s="9"/>
      <c r="AD181" s="9"/>
      <c r="AE181" s="9"/>
      <c r="AF181" s="9"/>
      <c r="AG181" s="9"/>
    </row>
    <row r="182" spans="5:33" ht="12.75" customHeight="1">
      <c r="E182" s="8"/>
      <c r="F182" s="8"/>
      <c r="G182" s="8"/>
      <c r="H182" s="8"/>
      <c r="I182" s="19" t="s">
        <v>230</v>
      </c>
      <c r="J182" s="12">
        <v>102</v>
      </c>
      <c r="K182" s="12">
        <v>545</v>
      </c>
      <c r="L182" s="12">
        <v>585</v>
      </c>
      <c r="M182" s="13"/>
      <c r="N182" s="13"/>
      <c r="O182" s="13"/>
      <c r="P182" s="13"/>
      <c r="Q182" s="13"/>
      <c r="R182" s="13"/>
      <c r="S182" s="13"/>
      <c r="T182" s="13"/>
      <c r="U182" s="9"/>
      <c r="V182" s="9"/>
      <c r="W182" s="9"/>
      <c r="X182" s="9"/>
      <c r="Y182" s="9"/>
      <c r="Z182" s="9"/>
      <c r="AA182" s="9"/>
      <c r="AB182" s="9"/>
      <c r="AC182" s="9"/>
      <c r="AD182" s="9"/>
      <c r="AE182" s="9"/>
      <c r="AF182" s="9"/>
      <c r="AG182" s="9"/>
    </row>
    <row r="183" spans="5:33" ht="12.75" customHeight="1">
      <c r="E183" s="8"/>
      <c r="F183" s="8"/>
      <c r="G183" s="8"/>
      <c r="H183" s="8"/>
      <c r="I183" s="19" t="s">
        <v>231</v>
      </c>
      <c r="J183" s="12">
        <v>102</v>
      </c>
      <c r="K183" s="12">
        <v>545</v>
      </c>
      <c r="L183" s="12">
        <v>785</v>
      </c>
      <c r="M183" s="13"/>
      <c r="N183" s="13"/>
      <c r="O183" s="13"/>
      <c r="P183" s="13"/>
      <c r="Q183" s="13"/>
      <c r="R183" s="13"/>
      <c r="S183" s="13"/>
      <c r="T183" s="13"/>
      <c r="U183" s="9"/>
      <c r="V183" s="9"/>
      <c r="W183" s="9"/>
      <c r="X183" s="9"/>
      <c r="Y183" s="9"/>
      <c r="Z183" s="9"/>
      <c r="AA183" s="9"/>
      <c r="AB183" s="9"/>
      <c r="AC183" s="9"/>
      <c r="AD183" s="9"/>
      <c r="AE183" s="9"/>
      <c r="AF183" s="9"/>
      <c r="AG183" s="9"/>
    </row>
    <row r="184" spans="5:33" ht="12.75" customHeight="1">
      <c r="E184" s="8"/>
      <c r="F184" s="8"/>
      <c r="G184" s="8"/>
      <c r="H184" s="8"/>
      <c r="I184" s="19" t="s">
        <v>232</v>
      </c>
      <c r="J184" s="12">
        <v>102</v>
      </c>
      <c r="K184" s="12">
        <v>545</v>
      </c>
      <c r="L184" s="12">
        <v>985</v>
      </c>
      <c r="M184" s="13"/>
      <c r="N184" s="13"/>
      <c r="O184" s="13"/>
      <c r="P184" s="13"/>
      <c r="Q184" s="13"/>
      <c r="R184" s="13"/>
      <c r="S184" s="13"/>
      <c r="T184" s="13"/>
      <c r="U184" s="9"/>
      <c r="V184" s="9"/>
      <c r="W184" s="9"/>
      <c r="X184" s="9"/>
      <c r="Y184" s="9"/>
      <c r="Z184" s="9"/>
      <c r="AA184" s="9"/>
      <c r="AB184" s="9"/>
      <c r="AC184" s="9"/>
      <c r="AD184" s="9"/>
      <c r="AE184" s="9"/>
      <c r="AF184" s="9"/>
      <c r="AG184" s="9"/>
    </row>
    <row r="185" spans="5:33" ht="12.75" customHeight="1">
      <c r="E185" s="8"/>
      <c r="F185" s="8"/>
      <c r="G185" s="8"/>
      <c r="H185" s="8"/>
      <c r="I185" s="19" t="s">
        <v>233</v>
      </c>
      <c r="J185" s="12">
        <v>102</v>
      </c>
      <c r="K185" s="12">
        <v>545</v>
      </c>
      <c r="L185" s="12">
        <v>1205</v>
      </c>
      <c r="M185" s="13"/>
      <c r="N185" s="13"/>
      <c r="O185" s="13"/>
      <c r="P185" s="13"/>
      <c r="Q185" s="13"/>
      <c r="R185" s="13"/>
      <c r="S185" s="13"/>
      <c r="T185" s="13"/>
      <c r="U185" s="9"/>
      <c r="V185" s="9"/>
      <c r="W185" s="9"/>
      <c r="X185" s="9"/>
      <c r="Y185" s="9"/>
      <c r="Z185" s="9"/>
      <c r="AA185" s="9"/>
      <c r="AB185" s="9"/>
      <c r="AC185" s="9"/>
      <c r="AD185" s="9"/>
      <c r="AE185" s="9"/>
      <c r="AF185" s="9"/>
      <c r="AG185" s="9"/>
    </row>
    <row r="186" spans="5:33" ht="12.75" customHeight="1">
      <c r="E186" s="8"/>
      <c r="F186" s="8"/>
      <c r="G186" s="8"/>
      <c r="H186" s="8"/>
      <c r="I186" s="19" t="s">
        <v>234</v>
      </c>
      <c r="J186" s="12">
        <v>102</v>
      </c>
      <c r="K186" s="12">
        <v>545</v>
      </c>
      <c r="L186" s="12">
        <v>1405</v>
      </c>
      <c r="M186" s="13"/>
      <c r="N186" s="13"/>
      <c r="O186" s="13"/>
      <c r="P186" s="13"/>
      <c r="Q186" s="13"/>
      <c r="R186" s="13"/>
      <c r="S186" s="13"/>
      <c r="T186" s="13"/>
      <c r="U186" s="9"/>
      <c r="V186" s="9"/>
      <c r="W186" s="9"/>
      <c r="X186" s="9"/>
      <c r="Y186" s="9"/>
      <c r="Z186" s="9"/>
      <c r="AA186" s="9"/>
      <c r="AB186" s="9"/>
      <c r="AC186" s="9"/>
      <c r="AD186" s="9"/>
      <c r="AE186" s="9"/>
      <c r="AF186" s="9"/>
      <c r="AG186" s="9"/>
    </row>
    <row r="187" spans="5:33" ht="12.75" customHeight="1">
      <c r="E187" s="8"/>
      <c r="F187" s="8"/>
      <c r="G187" s="8"/>
      <c r="H187" s="8"/>
      <c r="I187" s="18" t="s">
        <v>235</v>
      </c>
      <c r="J187" s="6">
        <v>102</v>
      </c>
      <c r="K187" s="6">
        <v>345</v>
      </c>
      <c r="L187" s="6">
        <v>585</v>
      </c>
      <c r="M187" s="8"/>
      <c r="N187" s="8"/>
      <c r="O187" s="8"/>
      <c r="P187" s="8"/>
      <c r="Q187" s="8"/>
      <c r="R187" s="8"/>
      <c r="S187" s="8"/>
      <c r="T187" s="8"/>
      <c r="U187" s="9"/>
      <c r="V187" s="9"/>
      <c r="W187" s="9"/>
      <c r="X187" s="9"/>
      <c r="Y187" s="9"/>
      <c r="Z187" s="9"/>
      <c r="AA187" s="9"/>
      <c r="AB187" s="9"/>
      <c r="AC187" s="9"/>
      <c r="AD187" s="9"/>
      <c r="AE187" s="9"/>
      <c r="AF187" s="9"/>
      <c r="AG187" s="9"/>
    </row>
    <row r="188" spans="5:33" ht="12.75" customHeight="1">
      <c r="E188" s="8"/>
      <c r="F188" s="8"/>
      <c r="G188" s="8"/>
      <c r="H188" s="8"/>
      <c r="I188" s="18" t="s">
        <v>236</v>
      </c>
      <c r="J188" s="6">
        <v>102</v>
      </c>
      <c r="K188" s="6">
        <v>345</v>
      </c>
      <c r="L188" s="6">
        <v>785</v>
      </c>
      <c r="M188" s="8"/>
      <c r="N188" s="8"/>
      <c r="O188" s="8"/>
      <c r="P188" s="8"/>
      <c r="Q188" s="8"/>
      <c r="R188" s="8"/>
      <c r="S188" s="8"/>
      <c r="T188" s="8"/>
      <c r="U188" s="9"/>
      <c r="V188" s="9"/>
      <c r="W188" s="9"/>
      <c r="X188" s="9"/>
      <c r="Y188" s="9"/>
      <c r="Z188" s="9"/>
      <c r="AA188" s="9"/>
      <c r="AB188" s="9"/>
      <c r="AC188" s="9"/>
      <c r="AD188" s="9"/>
      <c r="AE188" s="9"/>
      <c r="AF188" s="9"/>
      <c r="AG188" s="9"/>
    </row>
    <row r="189" spans="5:33" ht="12.75" customHeight="1">
      <c r="E189" s="8"/>
      <c r="F189" s="8"/>
      <c r="G189" s="8"/>
      <c r="H189" s="8"/>
      <c r="I189" s="18" t="s">
        <v>237</v>
      </c>
      <c r="J189" s="6">
        <v>102</v>
      </c>
      <c r="K189" s="6">
        <v>345</v>
      </c>
      <c r="L189" s="6">
        <v>985</v>
      </c>
      <c r="M189" s="8"/>
      <c r="N189" s="8"/>
      <c r="O189" s="8"/>
      <c r="P189" s="8"/>
      <c r="Q189" s="8"/>
      <c r="R189" s="8"/>
      <c r="S189" s="8"/>
      <c r="T189" s="8"/>
      <c r="U189" s="9"/>
      <c r="V189" s="9"/>
      <c r="W189" s="9"/>
      <c r="X189" s="9"/>
      <c r="Y189" s="9"/>
      <c r="Z189" s="9"/>
      <c r="AA189" s="9"/>
      <c r="AB189" s="9"/>
      <c r="AC189" s="9"/>
      <c r="AD189" s="9"/>
      <c r="AE189" s="9"/>
      <c r="AF189" s="9"/>
      <c r="AG189" s="9"/>
    </row>
    <row r="190" spans="5:33" ht="12.75" customHeight="1">
      <c r="E190" s="8"/>
      <c r="F190" s="8"/>
      <c r="G190" s="8"/>
      <c r="H190" s="8"/>
      <c r="I190" s="18" t="s">
        <v>238</v>
      </c>
      <c r="J190" s="6">
        <v>102</v>
      </c>
      <c r="K190" s="6">
        <v>455</v>
      </c>
      <c r="L190" s="6">
        <v>785</v>
      </c>
      <c r="M190" s="8"/>
      <c r="N190" s="8"/>
      <c r="O190" s="8"/>
      <c r="P190" s="8"/>
      <c r="Q190" s="8"/>
      <c r="R190" s="8"/>
      <c r="S190" s="8"/>
      <c r="T190" s="8"/>
      <c r="U190" s="9"/>
      <c r="V190" s="9"/>
      <c r="W190" s="9"/>
      <c r="X190" s="9"/>
      <c r="Y190" s="9"/>
      <c r="Z190" s="9"/>
      <c r="AA190" s="9"/>
      <c r="AB190" s="9"/>
      <c r="AC190" s="9"/>
      <c r="AD190" s="9"/>
      <c r="AE190" s="9"/>
      <c r="AF190" s="9"/>
      <c r="AG190" s="9"/>
    </row>
    <row r="191" spans="5:33" ht="12.75" customHeight="1">
      <c r="E191" s="8"/>
      <c r="F191" s="8"/>
      <c r="G191" s="8"/>
      <c r="H191" s="8"/>
      <c r="I191" s="18" t="s">
        <v>239</v>
      </c>
      <c r="J191" s="6">
        <v>102</v>
      </c>
      <c r="K191" s="6">
        <v>455</v>
      </c>
      <c r="L191" s="6">
        <v>985</v>
      </c>
      <c r="M191" s="8"/>
      <c r="N191" s="8"/>
      <c r="O191" s="8"/>
      <c r="P191" s="8"/>
      <c r="Q191" s="8"/>
      <c r="R191" s="8"/>
      <c r="S191" s="8"/>
      <c r="T191" s="8"/>
      <c r="U191" s="9"/>
      <c r="V191" s="9"/>
      <c r="W191" s="9"/>
      <c r="X191" s="9"/>
      <c r="Y191" s="9"/>
      <c r="Z191" s="9"/>
      <c r="AA191" s="9"/>
      <c r="AB191" s="9"/>
      <c r="AC191" s="9"/>
      <c r="AD191" s="9"/>
      <c r="AE191" s="9"/>
      <c r="AF191" s="9"/>
      <c r="AG191" s="9"/>
    </row>
    <row r="192" spans="5:33" ht="12.75" customHeight="1">
      <c r="E192" s="8"/>
      <c r="F192" s="8"/>
      <c r="G192" s="8"/>
      <c r="H192" s="8"/>
      <c r="I192" s="18" t="s">
        <v>240</v>
      </c>
      <c r="J192" s="6">
        <v>102</v>
      </c>
      <c r="K192" s="6">
        <v>455</v>
      </c>
      <c r="L192" s="6">
        <v>1205</v>
      </c>
      <c r="M192" s="8"/>
      <c r="N192" s="8"/>
      <c r="O192" s="8"/>
      <c r="P192" s="8"/>
      <c r="Q192" s="8"/>
      <c r="R192" s="8"/>
      <c r="S192" s="8"/>
      <c r="T192" s="8"/>
      <c r="U192" s="9"/>
      <c r="V192" s="9"/>
      <c r="W192" s="9"/>
      <c r="X192" s="9"/>
      <c r="Y192" s="9"/>
      <c r="Z192" s="9"/>
      <c r="AA192" s="9"/>
      <c r="AB192" s="9"/>
      <c r="AC192" s="9"/>
      <c r="AD192" s="9"/>
      <c r="AE192" s="9"/>
      <c r="AF192" s="9"/>
      <c r="AG192" s="9"/>
    </row>
    <row r="193" spans="5:33" ht="12.75" customHeight="1">
      <c r="E193" s="8"/>
      <c r="F193" s="8"/>
      <c r="G193" s="8"/>
      <c r="H193" s="8"/>
      <c r="I193" s="19" t="s">
        <v>241</v>
      </c>
      <c r="J193" s="12">
        <v>102</v>
      </c>
      <c r="K193" s="12">
        <v>455</v>
      </c>
      <c r="L193" s="12">
        <v>1605</v>
      </c>
      <c r="M193" s="13"/>
      <c r="N193" s="13"/>
      <c r="O193" s="13"/>
      <c r="P193" s="13"/>
      <c r="Q193" s="13"/>
      <c r="R193" s="13"/>
      <c r="S193" s="13"/>
      <c r="T193" s="13"/>
      <c r="U193" s="9"/>
      <c r="V193" s="9"/>
      <c r="W193" s="9"/>
      <c r="X193" s="9"/>
      <c r="Y193" s="9"/>
      <c r="Z193" s="9"/>
      <c r="AA193" s="9"/>
      <c r="AB193" s="9"/>
      <c r="AC193" s="9"/>
      <c r="AD193" s="9"/>
      <c r="AE193" s="9"/>
      <c r="AF193" s="9"/>
      <c r="AG193" s="9"/>
    </row>
    <row r="194" spans="5:33" ht="12.75" customHeight="1">
      <c r="E194" s="8"/>
      <c r="F194" s="8"/>
      <c r="G194" s="8"/>
      <c r="H194" s="8"/>
      <c r="I194" s="19" t="s">
        <v>242</v>
      </c>
      <c r="J194" s="12">
        <v>102</v>
      </c>
      <c r="K194" s="12">
        <v>545</v>
      </c>
      <c r="L194" s="12">
        <v>585</v>
      </c>
      <c r="M194" s="13"/>
      <c r="N194" s="13"/>
      <c r="O194" s="13"/>
      <c r="P194" s="13"/>
      <c r="Q194" s="13"/>
      <c r="R194" s="13"/>
      <c r="S194" s="13"/>
      <c r="T194" s="13"/>
      <c r="U194" s="9"/>
      <c r="V194" s="9"/>
      <c r="W194" s="9"/>
      <c r="X194" s="9"/>
      <c r="Y194" s="9"/>
      <c r="Z194" s="9"/>
      <c r="AA194" s="9"/>
      <c r="AB194" s="9"/>
      <c r="AC194" s="9"/>
      <c r="AD194" s="9"/>
      <c r="AE194" s="9"/>
      <c r="AF194" s="9"/>
      <c r="AG194" s="9"/>
    </row>
    <row r="195" spans="5:33" ht="12.75" customHeight="1">
      <c r="E195" s="8"/>
      <c r="F195" s="8"/>
      <c r="G195" s="8"/>
      <c r="H195" s="8"/>
      <c r="I195" s="19" t="s">
        <v>243</v>
      </c>
      <c r="J195" s="12">
        <v>102</v>
      </c>
      <c r="K195" s="12">
        <v>545</v>
      </c>
      <c r="L195" s="12">
        <v>785</v>
      </c>
      <c r="M195" s="13"/>
      <c r="N195" s="13"/>
      <c r="O195" s="13"/>
      <c r="P195" s="13"/>
      <c r="Q195" s="13"/>
      <c r="R195" s="13"/>
      <c r="S195" s="13"/>
      <c r="T195" s="13"/>
      <c r="U195" s="9"/>
      <c r="V195" s="9"/>
      <c r="W195" s="9"/>
      <c r="X195" s="9"/>
      <c r="Y195" s="9"/>
      <c r="Z195" s="9"/>
      <c r="AA195" s="9"/>
      <c r="AB195" s="9"/>
      <c r="AC195" s="9"/>
      <c r="AD195" s="9"/>
      <c r="AE195" s="9"/>
      <c r="AF195" s="9"/>
      <c r="AG195" s="9"/>
    </row>
    <row r="196" spans="5:33" ht="12.75" customHeight="1">
      <c r="E196" s="8"/>
      <c r="F196" s="8"/>
      <c r="G196" s="8"/>
      <c r="H196" s="8"/>
      <c r="I196" s="19" t="s">
        <v>244</v>
      </c>
      <c r="J196" s="12">
        <v>102</v>
      </c>
      <c r="K196" s="12">
        <v>545</v>
      </c>
      <c r="L196" s="12">
        <v>985</v>
      </c>
      <c r="M196" s="13"/>
      <c r="N196" s="13"/>
      <c r="O196" s="13"/>
      <c r="P196" s="13"/>
      <c r="Q196" s="13"/>
      <c r="R196" s="13"/>
      <c r="S196" s="13"/>
      <c r="T196" s="13"/>
      <c r="U196" s="9"/>
      <c r="V196" s="9"/>
      <c r="W196" s="9"/>
      <c r="X196" s="9"/>
      <c r="Y196" s="9"/>
      <c r="Z196" s="9"/>
      <c r="AA196" s="9"/>
      <c r="AB196" s="9"/>
      <c r="AC196" s="9"/>
      <c r="AD196" s="9"/>
      <c r="AE196" s="9"/>
      <c r="AF196" s="9"/>
      <c r="AG196" s="9"/>
    </row>
    <row r="197" spans="5:33" ht="12.75" customHeight="1">
      <c r="E197" s="8"/>
      <c r="F197" s="8"/>
      <c r="G197" s="8"/>
      <c r="H197" s="8"/>
      <c r="I197" s="19" t="s">
        <v>245</v>
      </c>
      <c r="J197" s="12">
        <v>102</v>
      </c>
      <c r="K197" s="12">
        <v>545</v>
      </c>
      <c r="L197" s="12">
        <v>1205</v>
      </c>
      <c r="M197" s="13"/>
      <c r="N197" s="13"/>
      <c r="O197" s="13"/>
      <c r="P197" s="13"/>
      <c r="Q197" s="13"/>
      <c r="R197" s="13"/>
      <c r="S197" s="13"/>
      <c r="T197" s="13"/>
      <c r="U197" s="9"/>
      <c r="V197" s="9"/>
      <c r="W197" s="9"/>
      <c r="X197" s="9"/>
      <c r="Y197" s="9"/>
      <c r="Z197" s="9"/>
      <c r="AA197" s="9"/>
      <c r="AB197" s="9"/>
      <c r="AC197" s="9"/>
      <c r="AD197" s="9"/>
      <c r="AE197" s="9"/>
      <c r="AF197" s="9"/>
      <c r="AG197" s="9"/>
    </row>
    <row r="198" spans="5:33" ht="12.75" customHeight="1">
      <c r="E198" s="8"/>
      <c r="F198" s="8"/>
      <c r="G198" s="8"/>
      <c r="H198" s="8"/>
      <c r="I198" s="19" t="s">
        <v>246</v>
      </c>
      <c r="J198" s="12">
        <v>102</v>
      </c>
      <c r="K198" s="12">
        <v>545</v>
      </c>
      <c r="L198" s="12">
        <v>1405</v>
      </c>
      <c r="M198" s="13"/>
      <c r="N198" s="13"/>
      <c r="O198" s="13"/>
      <c r="P198" s="13"/>
      <c r="Q198" s="13"/>
      <c r="R198" s="13"/>
      <c r="S198" s="13"/>
      <c r="T198" s="13"/>
      <c r="U198" s="9"/>
      <c r="V198" s="9"/>
      <c r="W198" s="9"/>
      <c r="X198" s="9"/>
      <c r="Y198" s="9"/>
      <c r="Z198" s="9"/>
      <c r="AA198" s="9"/>
      <c r="AB198" s="9"/>
      <c r="AC198" s="9"/>
      <c r="AD198" s="9"/>
      <c r="AE198" s="9"/>
      <c r="AF198" s="9"/>
      <c r="AG198" s="9"/>
    </row>
    <row r="199" spans="5:33" ht="12.75" customHeight="1">
      <c r="E199" s="8"/>
      <c r="F199" s="8"/>
      <c r="G199" s="8"/>
      <c r="H199" s="8"/>
      <c r="I199" s="18" t="s">
        <v>247</v>
      </c>
      <c r="J199" s="6">
        <v>102</v>
      </c>
      <c r="K199" s="6">
        <v>345</v>
      </c>
      <c r="L199" s="6">
        <v>585</v>
      </c>
      <c r="M199" s="8"/>
      <c r="N199" s="8"/>
      <c r="O199" s="8"/>
      <c r="P199" s="8"/>
      <c r="Q199" s="8"/>
      <c r="R199" s="8"/>
      <c r="S199" s="8"/>
      <c r="T199" s="8"/>
      <c r="U199" s="9"/>
      <c r="V199" s="9"/>
      <c r="W199" s="9"/>
      <c r="X199" s="9"/>
      <c r="Y199" s="9"/>
      <c r="Z199" s="9"/>
      <c r="AA199" s="9"/>
      <c r="AB199" s="9"/>
      <c r="AC199" s="9"/>
      <c r="AD199" s="9"/>
      <c r="AE199" s="9"/>
      <c r="AF199" s="9"/>
      <c r="AG199" s="9"/>
    </row>
    <row r="200" spans="5:33" ht="12.75" customHeight="1">
      <c r="E200" s="8"/>
      <c r="F200" s="8"/>
      <c r="G200" s="8"/>
      <c r="H200" s="8"/>
      <c r="I200" s="18" t="s">
        <v>248</v>
      </c>
      <c r="J200" s="6">
        <v>102</v>
      </c>
      <c r="K200" s="6">
        <v>345</v>
      </c>
      <c r="L200" s="6">
        <v>785</v>
      </c>
      <c r="M200" s="8"/>
      <c r="N200" s="8"/>
      <c r="O200" s="8"/>
      <c r="P200" s="8"/>
      <c r="Q200" s="8"/>
      <c r="R200" s="8"/>
      <c r="S200" s="8"/>
      <c r="T200" s="8"/>
      <c r="U200" s="9"/>
      <c r="V200" s="9"/>
      <c r="W200" s="9"/>
      <c r="X200" s="9"/>
      <c r="Y200" s="9"/>
      <c r="Z200" s="9"/>
      <c r="AA200" s="9"/>
      <c r="AB200" s="9"/>
      <c r="AC200" s="9"/>
      <c r="AD200" s="9"/>
      <c r="AE200" s="9"/>
      <c r="AF200" s="9"/>
      <c r="AG200" s="9"/>
    </row>
    <row r="201" spans="5:33" ht="12.75" customHeight="1">
      <c r="E201" s="8"/>
      <c r="F201" s="8"/>
      <c r="G201" s="8"/>
      <c r="H201" s="8"/>
      <c r="I201" s="18" t="s">
        <v>249</v>
      </c>
      <c r="J201" s="6">
        <v>102</v>
      </c>
      <c r="K201" s="6">
        <v>345</v>
      </c>
      <c r="L201" s="6">
        <v>985</v>
      </c>
      <c r="M201" s="8"/>
      <c r="N201" s="8"/>
      <c r="O201" s="8"/>
      <c r="P201" s="8"/>
      <c r="Q201" s="8"/>
      <c r="R201" s="8"/>
      <c r="S201" s="8"/>
      <c r="T201" s="8"/>
      <c r="U201" s="9"/>
      <c r="V201" s="9"/>
      <c r="W201" s="9"/>
      <c r="X201" s="9"/>
      <c r="Y201" s="9"/>
      <c r="Z201" s="9"/>
      <c r="AA201" s="9"/>
      <c r="AB201" s="9"/>
      <c r="AC201" s="9"/>
      <c r="AD201" s="9"/>
      <c r="AE201" s="9"/>
      <c r="AF201" s="9"/>
      <c r="AG201" s="9"/>
    </row>
    <row r="202" spans="5:33" ht="12.75" customHeight="1">
      <c r="E202" s="8"/>
      <c r="F202" s="8"/>
      <c r="G202" s="8"/>
      <c r="H202" s="8"/>
      <c r="I202" s="18" t="s">
        <v>250</v>
      </c>
      <c r="J202" s="6">
        <v>102</v>
      </c>
      <c r="K202" s="6">
        <v>455</v>
      </c>
      <c r="L202" s="6">
        <v>785</v>
      </c>
      <c r="M202" s="8"/>
      <c r="N202" s="8"/>
      <c r="O202" s="8"/>
      <c r="P202" s="8"/>
      <c r="Q202" s="8"/>
      <c r="R202" s="8"/>
      <c r="S202" s="8"/>
      <c r="T202" s="8"/>
      <c r="U202" s="9"/>
      <c r="V202" s="9"/>
      <c r="W202" s="9"/>
      <c r="X202" s="9"/>
      <c r="Y202" s="9"/>
      <c r="Z202" s="9"/>
      <c r="AA202" s="9"/>
      <c r="AB202" s="9"/>
      <c r="AC202" s="9"/>
      <c r="AD202" s="9"/>
      <c r="AE202" s="9"/>
      <c r="AF202" s="9"/>
      <c r="AG202" s="9"/>
    </row>
    <row r="203" spans="5:33" ht="12.75" customHeight="1">
      <c r="E203" s="8"/>
      <c r="F203" s="8"/>
      <c r="G203" s="8"/>
      <c r="H203" s="8"/>
      <c r="I203" s="18" t="s">
        <v>251</v>
      </c>
      <c r="J203" s="6">
        <v>102</v>
      </c>
      <c r="K203" s="6">
        <v>455</v>
      </c>
      <c r="L203" s="6">
        <v>985</v>
      </c>
      <c r="M203" s="8"/>
      <c r="N203" s="8"/>
      <c r="O203" s="8"/>
      <c r="P203" s="8"/>
      <c r="Q203" s="8"/>
      <c r="R203" s="8"/>
      <c r="S203" s="8"/>
      <c r="T203" s="8"/>
      <c r="U203" s="9"/>
      <c r="V203" s="9"/>
      <c r="W203" s="9"/>
      <c r="X203" s="9"/>
      <c r="Y203" s="9"/>
      <c r="Z203" s="9"/>
      <c r="AA203" s="9"/>
      <c r="AB203" s="9"/>
      <c r="AC203" s="9"/>
      <c r="AD203" s="9"/>
      <c r="AE203" s="9"/>
      <c r="AF203" s="9"/>
      <c r="AG203" s="9"/>
    </row>
    <row r="204" spans="5:33" ht="12.75" customHeight="1">
      <c r="E204" s="8"/>
      <c r="F204" s="8"/>
      <c r="G204" s="8"/>
      <c r="H204" s="8"/>
      <c r="I204" s="18" t="s">
        <v>252</v>
      </c>
      <c r="J204" s="6">
        <v>102</v>
      </c>
      <c r="K204" s="6">
        <v>455</v>
      </c>
      <c r="L204" s="6">
        <v>1205</v>
      </c>
      <c r="M204" s="8"/>
      <c r="N204" s="8"/>
      <c r="O204" s="8"/>
      <c r="P204" s="8"/>
      <c r="Q204" s="8"/>
      <c r="R204" s="8"/>
      <c r="S204" s="8"/>
      <c r="T204" s="8"/>
      <c r="U204" s="9"/>
      <c r="V204" s="9"/>
      <c r="W204" s="9"/>
      <c r="X204" s="9"/>
      <c r="Y204" s="9"/>
      <c r="Z204" s="9"/>
      <c r="AA204" s="9"/>
      <c r="AB204" s="9"/>
      <c r="AC204" s="9"/>
      <c r="AD204" s="9"/>
      <c r="AE204" s="9"/>
      <c r="AF204" s="9"/>
      <c r="AG204" s="9"/>
    </row>
    <row r="205" spans="5:33" ht="12.75" customHeight="1">
      <c r="E205" s="8"/>
      <c r="F205" s="8"/>
      <c r="G205" s="8"/>
      <c r="H205" s="8"/>
      <c r="I205" s="19" t="s">
        <v>253</v>
      </c>
      <c r="J205" s="12">
        <v>102</v>
      </c>
      <c r="K205" s="12">
        <v>455</v>
      </c>
      <c r="L205" s="12">
        <v>1605</v>
      </c>
      <c r="M205" s="13"/>
      <c r="N205" s="13"/>
      <c r="O205" s="13"/>
      <c r="P205" s="13"/>
      <c r="Q205" s="13"/>
      <c r="R205" s="13"/>
      <c r="S205" s="13"/>
      <c r="T205" s="13"/>
      <c r="U205" s="9"/>
      <c r="V205" s="9"/>
      <c r="W205" s="9"/>
      <c r="X205" s="9"/>
      <c r="Y205" s="9"/>
      <c r="Z205" s="9"/>
      <c r="AA205" s="9"/>
      <c r="AB205" s="9"/>
      <c r="AC205" s="9"/>
      <c r="AD205" s="9"/>
      <c r="AE205" s="9"/>
      <c r="AF205" s="9"/>
      <c r="AG205" s="9"/>
    </row>
    <row r="206" spans="5:33" ht="12.75" customHeight="1">
      <c r="E206" s="8"/>
      <c r="F206" s="8"/>
      <c r="G206" s="8"/>
      <c r="H206" s="8"/>
      <c r="I206" s="19" t="s">
        <v>254</v>
      </c>
      <c r="J206" s="12">
        <v>102</v>
      </c>
      <c r="K206" s="12">
        <v>545</v>
      </c>
      <c r="L206" s="12">
        <v>585</v>
      </c>
      <c r="M206" s="13"/>
      <c r="N206" s="13"/>
      <c r="O206" s="13"/>
      <c r="P206" s="13"/>
      <c r="Q206" s="13"/>
      <c r="R206" s="13"/>
      <c r="S206" s="13"/>
      <c r="T206" s="13"/>
      <c r="U206" s="9"/>
      <c r="V206" s="9"/>
      <c r="W206" s="9"/>
      <c r="X206" s="9"/>
      <c r="Y206" s="9"/>
      <c r="Z206" s="9"/>
      <c r="AA206" s="9"/>
      <c r="AB206" s="9"/>
      <c r="AC206" s="9"/>
      <c r="AD206" s="9"/>
      <c r="AE206" s="9"/>
      <c r="AF206" s="9"/>
      <c r="AG206" s="9"/>
    </row>
    <row r="207" spans="5:33" ht="12.75" customHeight="1">
      <c r="E207" s="8"/>
      <c r="F207" s="8"/>
      <c r="G207" s="8"/>
      <c r="H207" s="8"/>
      <c r="I207" s="19" t="s">
        <v>255</v>
      </c>
      <c r="J207" s="12">
        <v>102</v>
      </c>
      <c r="K207" s="12">
        <v>545</v>
      </c>
      <c r="L207" s="12">
        <v>785</v>
      </c>
      <c r="M207" s="13"/>
      <c r="N207" s="13"/>
      <c r="O207" s="13"/>
      <c r="P207" s="13"/>
      <c r="Q207" s="13"/>
      <c r="R207" s="13"/>
      <c r="S207" s="13"/>
      <c r="T207" s="13"/>
      <c r="U207" s="9"/>
      <c r="V207" s="9"/>
      <c r="W207" s="9"/>
      <c r="X207" s="9"/>
      <c r="Y207" s="9"/>
      <c r="Z207" s="9"/>
      <c r="AA207" s="9"/>
      <c r="AB207" s="9"/>
      <c r="AC207" s="9"/>
      <c r="AD207" s="9"/>
      <c r="AE207" s="9"/>
      <c r="AF207" s="9"/>
      <c r="AG207" s="9"/>
    </row>
    <row r="208" spans="5:33" ht="12.75" customHeight="1">
      <c r="E208" s="8"/>
      <c r="F208" s="8"/>
      <c r="G208" s="8"/>
      <c r="H208" s="8"/>
      <c r="I208" s="19" t="s">
        <v>256</v>
      </c>
      <c r="J208" s="12">
        <v>102</v>
      </c>
      <c r="K208" s="12">
        <v>545</v>
      </c>
      <c r="L208" s="12">
        <v>985</v>
      </c>
      <c r="M208" s="13"/>
      <c r="N208" s="13"/>
      <c r="O208" s="13"/>
      <c r="P208" s="13"/>
      <c r="Q208" s="13"/>
      <c r="R208" s="13"/>
      <c r="S208" s="13"/>
      <c r="T208" s="13"/>
      <c r="U208" s="9"/>
      <c r="V208" s="9"/>
      <c r="W208" s="9"/>
      <c r="X208" s="9"/>
      <c r="Y208" s="9"/>
      <c r="Z208" s="9"/>
      <c r="AA208" s="9"/>
      <c r="AB208" s="9"/>
      <c r="AC208" s="9"/>
      <c r="AD208" s="9"/>
      <c r="AE208" s="9"/>
      <c r="AF208" s="9"/>
      <c r="AG208" s="9"/>
    </row>
    <row r="209" spans="5:33" ht="12.75" customHeight="1">
      <c r="E209" s="8"/>
      <c r="F209" s="8"/>
      <c r="G209" s="8"/>
      <c r="H209" s="8"/>
      <c r="I209" s="19" t="s">
        <v>257</v>
      </c>
      <c r="J209" s="12">
        <v>102</v>
      </c>
      <c r="K209" s="12">
        <v>545</v>
      </c>
      <c r="L209" s="12">
        <v>1205</v>
      </c>
      <c r="M209" s="13"/>
      <c r="N209" s="13"/>
      <c r="O209" s="13"/>
      <c r="P209" s="13"/>
      <c r="Q209" s="13"/>
      <c r="R209" s="13"/>
      <c r="S209" s="13"/>
      <c r="T209" s="13"/>
      <c r="U209" s="9"/>
      <c r="V209" s="9"/>
      <c r="W209" s="9"/>
      <c r="X209" s="9"/>
      <c r="Y209" s="9"/>
      <c r="Z209" s="9"/>
      <c r="AA209" s="9"/>
      <c r="AB209" s="9"/>
      <c r="AC209" s="9"/>
      <c r="AD209" s="9"/>
      <c r="AE209" s="9"/>
      <c r="AF209" s="9"/>
      <c r="AG209" s="9"/>
    </row>
    <row r="210" spans="5:33" ht="12.75" customHeight="1">
      <c r="E210" s="8"/>
      <c r="F210" s="8"/>
      <c r="G210" s="8"/>
      <c r="H210" s="8"/>
      <c r="I210" s="19" t="s">
        <v>258</v>
      </c>
      <c r="J210" s="12">
        <v>102</v>
      </c>
      <c r="K210" s="12">
        <v>545</v>
      </c>
      <c r="L210" s="12">
        <v>1405</v>
      </c>
      <c r="M210" s="13"/>
      <c r="N210" s="13"/>
      <c r="O210" s="13"/>
      <c r="P210" s="13"/>
      <c r="Q210" s="13"/>
      <c r="R210" s="13"/>
      <c r="S210" s="13"/>
      <c r="T210" s="13"/>
      <c r="U210" s="9"/>
      <c r="V210" s="9"/>
      <c r="W210" s="9"/>
      <c r="X210" s="9"/>
      <c r="Y210" s="9"/>
      <c r="Z210" s="9"/>
      <c r="AA210" s="9"/>
      <c r="AB210" s="9"/>
      <c r="AC210" s="9"/>
      <c r="AD210" s="9"/>
      <c r="AE210" s="9"/>
      <c r="AF210" s="9"/>
      <c r="AG210" s="9"/>
    </row>
    <row r="211" spans="5:33" ht="12.75" hidden="1" customHeight="1">
      <c r="I211" s="18" t="s">
        <v>1861</v>
      </c>
      <c r="J211" s="6" t="s">
        <v>497</v>
      </c>
      <c r="K211" s="327">
        <v>392</v>
      </c>
      <c r="L211" s="327">
        <v>582</v>
      </c>
    </row>
    <row r="212" spans="5:33" ht="12.75" hidden="1" customHeight="1">
      <c r="I212" s="18" t="s">
        <v>1862</v>
      </c>
      <c r="J212" s="6" t="s">
        <v>497</v>
      </c>
      <c r="K212" s="327">
        <v>392</v>
      </c>
      <c r="L212" s="327">
        <v>782</v>
      </c>
    </row>
    <row r="213" spans="5:33" ht="12.75" hidden="1" customHeight="1">
      <c r="I213" s="18" t="s">
        <v>1863</v>
      </c>
      <c r="J213" s="6" t="s">
        <v>497</v>
      </c>
      <c r="K213" s="327">
        <v>392</v>
      </c>
      <c r="L213" s="327">
        <v>982</v>
      </c>
    </row>
    <row r="214" spans="5:33" ht="12.75" hidden="1" customHeight="1">
      <c r="I214" s="18" t="s">
        <v>1864</v>
      </c>
      <c r="J214" s="6" t="s">
        <v>497</v>
      </c>
      <c r="K214" s="327">
        <v>442</v>
      </c>
      <c r="L214" s="327">
        <v>408</v>
      </c>
    </row>
    <row r="215" spans="5:33" ht="12.75" hidden="1" customHeight="1">
      <c r="I215" s="18" t="s">
        <v>1865</v>
      </c>
      <c r="J215" s="6" t="s">
        <v>497</v>
      </c>
      <c r="K215" s="327">
        <v>502</v>
      </c>
      <c r="L215" s="327">
        <v>782</v>
      </c>
    </row>
    <row r="216" spans="5:33" ht="12.75" hidden="1" customHeight="1">
      <c r="I216" s="18" t="s">
        <v>1866</v>
      </c>
      <c r="J216" s="6" t="s">
        <v>497</v>
      </c>
      <c r="K216" s="327">
        <v>502</v>
      </c>
      <c r="L216" s="327">
        <v>982</v>
      </c>
    </row>
    <row r="217" spans="5:33" ht="12.75" hidden="1" customHeight="1">
      <c r="I217" s="18" t="s">
        <v>1867</v>
      </c>
      <c r="J217" s="6" t="s">
        <v>497</v>
      </c>
      <c r="K217" s="327">
        <v>502</v>
      </c>
      <c r="L217" s="327">
        <v>1202</v>
      </c>
    </row>
    <row r="218" spans="5:33" ht="12.75" hidden="1" customHeight="1">
      <c r="I218" s="18" t="s">
        <v>1868</v>
      </c>
      <c r="J218" s="6" t="s">
        <v>497</v>
      </c>
      <c r="K218" s="327">
        <v>622</v>
      </c>
      <c r="L218" s="327">
        <v>582</v>
      </c>
    </row>
    <row r="219" spans="5:33" ht="12.75" hidden="1" customHeight="1">
      <c r="I219" s="18" t="s">
        <v>1869</v>
      </c>
      <c r="J219" s="6" t="s">
        <v>497</v>
      </c>
      <c r="K219" s="327">
        <v>622</v>
      </c>
      <c r="L219" s="327">
        <v>782</v>
      </c>
    </row>
    <row r="220" spans="5:33" ht="12.75" hidden="1" customHeight="1">
      <c r="I220" s="18" t="s">
        <v>1870</v>
      </c>
      <c r="J220" s="6" t="s">
        <v>497</v>
      </c>
      <c r="K220" s="327">
        <v>622</v>
      </c>
      <c r="L220" s="327">
        <v>982</v>
      </c>
    </row>
    <row r="221" spans="5:33" ht="12.75" hidden="1" customHeight="1">
      <c r="I221" s="18" t="s">
        <v>1871</v>
      </c>
      <c r="J221" s="6" t="s">
        <v>497</v>
      </c>
      <c r="K221" s="327">
        <v>622</v>
      </c>
      <c r="L221" s="327">
        <v>1202</v>
      </c>
    </row>
    <row r="222" spans="5:33" ht="12.75" hidden="1" customHeight="1">
      <c r="I222" s="18" t="s">
        <v>1872</v>
      </c>
      <c r="J222" s="6" t="s">
        <v>497</v>
      </c>
      <c r="K222" s="327">
        <v>622</v>
      </c>
      <c r="L222" s="327">
        <v>1404</v>
      </c>
    </row>
    <row r="223" spans="5:33" ht="12.75" hidden="1" customHeight="1">
      <c r="I223" s="18" t="s">
        <v>1873</v>
      </c>
      <c r="J223" s="6" t="s">
        <v>497</v>
      </c>
      <c r="K223" s="327">
        <v>622</v>
      </c>
      <c r="L223" s="327">
        <v>1604</v>
      </c>
    </row>
    <row r="224" spans="5:33" ht="12.75" hidden="1" customHeight="1">
      <c r="I224" s="18" t="s">
        <v>1874</v>
      </c>
      <c r="J224" s="6" t="s">
        <v>497</v>
      </c>
      <c r="K224" s="327">
        <v>784</v>
      </c>
      <c r="L224" s="327">
        <v>582</v>
      </c>
    </row>
    <row r="225" spans="9:12" ht="12.75" hidden="1" customHeight="1">
      <c r="I225" s="18" t="s">
        <v>1875</v>
      </c>
      <c r="J225" s="6" t="s">
        <v>497</v>
      </c>
      <c r="K225" s="327">
        <v>784</v>
      </c>
      <c r="L225" s="327">
        <v>782</v>
      </c>
    </row>
    <row r="226" spans="9:12" ht="12.75" hidden="1" customHeight="1">
      <c r="I226" s="18" t="s">
        <v>1876</v>
      </c>
      <c r="J226" s="6" t="s">
        <v>497</v>
      </c>
      <c r="K226" s="327">
        <v>784</v>
      </c>
      <c r="L226" s="327">
        <v>982</v>
      </c>
    </row>
    <row r="227" spans="9:12" ht="12.75" hidden="1" customHeight="1">
      <c r="I227" s="18" t="s">
        <v>1877</v>
      </c>
      <c r="J227" s="6" t="s">
        <v>497</v>
      </c>
      <c r="K227" s="327">
        <v>784</v>
      </c>
      <c r="L227" s="327">
        <v>1202</v>
      </c>
    </row>
    <row r="228" spans="9:12" ht="12.75" hidden="1" customHeight="1">
      <c r="I228" s="18" t="s">
        <v>1878</v>
      </c>
      <c r="J228" s="6" t="s">
        <v>497</v>
      </c>
      <c r="K228" s="327">
        <v>784</v>
      </c>
      <c r="L228" s="327">
        <v>1404</v>
      </c>
    </row>
    <row r="229" spans="9:12" ht="12.75" hidden="1" customHeight="1">
      <c r="I229" s="18" t="s">
        <v>1879</v>
      </c>
      <c r="J229" s="6" t="s">
        <v>497</v>
      </c>
      <c r="K229" s="327">
        <v>784</v>
      </c>
      <c r="L229" s="327">
        <v>1604</v>
      </c>
    </row>
    <row r="230" spans="9:12" ht="12.75" hidden="1" customHeight="1">
      <c r="I230" s="18" t="s">
        <v>1880</v>
      </c>
      <c r="J230" s="6" t="s">
        <v>497</v>
      </c>
      <c r="K230" s="327">
        <v>982</v>
      </c>
      <c r="L230" s="327">
        <v>582</v>
      </c>
    </row>
    <row r="231" spans="9:12" ht="12.75" hidden="1" customHeight="1">
      <c r="I231" s="18" t="s">
        <v>1881</v>
      </c>
      <c r="J231" s="6" t="s">
        <v>497</v>
      </c>
      <c r="K231" s="327">
        <v>982</v>
      </c>
      <c r="L231" s="327">
        <v>782</v>
      </c>
    </row>
    <row r="232" spans="9:12" ht="12.75" hidden="1" customHeight="1">
      <c r="I232" s="18" t="s">
        <v>1882</v>
      </c>
      <c r="J232" s="6" t="s">
        <v>497</v>
      </c>
      <c r="K232" s="327">
        <v>982</v>
      </c>
      <c r="L232" s="327">
        <v>982</v>
      </c>
    </row>
    <row r="233" spans="9:12" ht="12.75" hidden="1" customHeight="1">
      <c r="I233" s="18" t="s">
        <v>1883</v>
      </c>
      <c r="J233" s="6" t="s">
        <v>497</v>
      </c>
      <c r="K233" s="327">
        <v>982</v>
      </c>
      <c r="L233" s="327">
        <v>1202</v>
      </c>
    </row>
    <row r="234" spans="9:12" ht="12.75" hidden="1" customHeight="1">
      <c r="I234" s="18" t="s">
        <v>1884</v>
      </c>
      <c r="J234" s="6" t="s">
        <v>497</v>
      </c>
      <c r="K234" s="327">
        <v>982</v>
      </c>
      <c r="L234" s="327">
        <v>1404</v>
      </c>
    </row>
    <row r="235" spans="9:12" ht="12.75" hidden="1" customHeight="1">
      <c r="I235" s="18" t="s">
        <v>1885</v>
      </c>
      <c r="J235" s="6" t="s">
        <v>497</v>
      </c>
      <c r="K235" s="327">
        <v>982</v>
      </c>
      <c r="L235" s="327">
        <v>1604</v>
      </c>
    </row>
    <row r="236" spans="9:12" ht="12.75" hidden="1" customHeight="1">
      <c r="I236" s="18" t="s">
        <v>1886</v>
      </c>
      <c r="J236" s="6" t="s">
        <v>497</v>
      </c>
      <c r="K236" s="327">
        <v>1340</v>
      </c>
      <c r="L236" s="327">
        <v>582</v>
      </c>
    </row>
    <row r="237" spans="9:12" ht="12.75" hidden="1" customHeight="1">
      <c r="I237" s="18" t="s">
        <v>1887</v>
      </c>
      <c r="J237" s="6" t="s">
        <v>497</v>
      </c>
      <c r="K237" s="327">
        <v>1340</v>
      </c>
      <c r="L237" s="327">
        <v>782</v>
      </c>
    </row>
    <row r="238" spans="9:12" ht="12.75" hidden="1" customHeight="1">
      <c r="I238" s="18" t="s">
        <v>1888</v>
      </c>
      <c r="J238" s="6" t="s">
        <v>497</v>
      </c>
      <c r="K238" s="327">
        <v>1340</v>
      </c>
      <c r="L238" s="327">
        <v>982</v>
      </c>
    </row>
    <row r="239" spans="9:12" ht="12.75" hidden="1" customHeight="1">
      <c r="I239" s="18" t="s">
        <v>1889</v>
      </c>
      <c r="J239" s="6" t="s">
        <v>497</v>
      </c>
      <c r="K239" s="327">
        <v>1340</v>
      </c>
      <c r="L239" s="327">
        <v>1202</v>
      </c>
    </row>
    <row r="240" spans="9:12" ht="12.75" hidden="1" customHeight="1">
      <c r="I240" s="18" t="s">
        <v>1890</v>
      </c>
      <c r="J240" s="6" t="s">
        <v>497</v>
      </c>
      <c r="K240" s="327">
        <v>1340</v>
      </c>
      <c r="L240" s="327">
        <v>1404</v>
      </c>
    </row>
  </sheetData>
  <sheetProtection algorithmName="SHA-512" hashValue="Nr4HIt2Z4zAyFP/blsEMFynUPuBRTo5ijb0mUzkXlVjGKgymN0/PeGmIU4ffZkBKqhfJoLO3ZMDHxLYjLTSIlw==" saltValue="vRbOiJh8gra0xC1HeNQZxg==" spinCount="100000" sheet="1" objects="1" scenarios="1"/>
  <mergeCells count="7">
    <mergeCell ref="AC50:AF50"/>
    <mergeCell ref="AC7:AF7"/>
    <mergeCell ref="AK7:AN7"/>
    <mergeCell ref="AK22:AN22"/>
    <mergeCell ref="AK37:AN37"/>
    <mergeCell ref="AC22:AF22"/>
    <mergeCell ref="AC37:AF37"/>
  </mergeCells>
  <conditionalFormatting sqref="M1:M6 M241:M65536">
    <cfRule type="duplicateValues" dxfId="12" priority="17" stopIfTrue="1"/>
  </conditionalFormatting>
  <conditionalFormatting sqref="M7:M68">
    <cfRule type="expression" dxfId="11" priority="1" stopIfTrue="1">
      <formula>AND(COUNTIF($Q$2:$Q$2, M7)+COUNTIF($Q$70:$Q$65536, M7)&gt;1,NOT(ISBLANK(M7)))</formula>
    </cfRule>
  </conditionalFormatting>
  <conditionalFormatting sqref="M78">
    <cfRule type="duplicateValues" dxfId="10" priority="6" stopIfTrue="1"/>
  </conditionalFormatting>
  <conditionalFormatting sqref="M79">
    <cfRule type="duplicateValues" dxfId="9" priority="5" stopIfTrue="1"/>
  </conditionalFormatting>
  <conditionalFormatting sqref="M80:M240 M69:M77">
    <cfRule type="duplicateValues" dxfId="8" priority="7" stopIfTrue="1"/>
  </conditionalFormatting>
  <conditionalFormatting sqref="Q6:Q15">
    <cfRule type="expression" dxfId="7" priority="2" stopIfTrue="1">
      <formula>AND(COUNTIF($Q$2:$Q$2, Q6)+COUNTIF($Q$70:$Q$65536, Q6)&gt;1,NOT(ISBLANK(Q6)))</formula>
    </cfRule>
  </conditionalFormatting>
  <conditionalFormatting sqref="Q16:Q17">
    <cfRule type="expression" dxfId="6" priority="3" stopIfTrue="1">
      <formula>AND(COUNTIF(#REF!, Q16)&gt;1,NOT(ISBLANK(Q16)))</formula>
    </cfRule>
  </conditionalFormatting>
  <conditionalFormatting sqref="AC23 AC14:AC21 AC11:AC12 AC8:AC9">
    <cfRule type="duplicateValues" dxfId="5" priority="8" stopIfTrue="1"/>
  </conditionalFormatting>
  <printOptions horizontalCentered="1"/>
  <pageMargins left="0.19685039370078741" right="0.59055118110236227" top="0.98425196850393704" bottom="0" header="0.59055118110236227" footer="0.51181102362204722"/>
  <pageSetup paperSize="9" scale="23" fitToHeight="2" orientation="portrait" r:id="rId1"/>
  <headerFooter alignWithMargins="0">
    <oddHeader>&amp;LOF pro R-lite + V-lite,  pokyny 2 =&gt; revize typové řady VELUX&amp;R&amp;P/&amp;N</oddHeader>
    <oddFooter>&amp;L&amp;Z&amp;F&amp;Rpřopravil: Heinrich, 13.5.2015</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6"/>
  <sheetViews>
    <sheetView workbookViewId="0">
      <selection activeCell="M37" sqref="M37"/>
    </sheetView>
  </sheetViews>
  <sheetFormatPr defaultRowHeight="12.75"/>
  <sheetData>
    <row r="1" spans="1:2">
      <c r="A1" s="284" t="s">
        <v>1031</v>
      </c>
      <c r="B1" s="284" t="s">
        <v>1032</v>
      </c>
    </row>
    <row r="2" spans="1:2">
      <c r="A2" t="s">
        <v>9</v>
      </c>
      <c r="B2" t="s">
        <v>1018</v>
      </c>
    </row>
    <row r="3" spans="1:2">
      <c r="A3" t="s">
        <v>1015</v>
      </c>
      <c r="B3">
        <v>9007</v>
      </c>
    </row>
    <row r="4" spans="1:2">
      <c r="A4" t="s">
        <v>1016</v>
      </c>
      <c r="B4" t="s">
        <v>1019</v>
      </c>
    </row>
    <row r="5" spans="1:2">
      <c r="A5" t="s">
        <v>1017</v>
      </c>
      <c r="B5">
        <v>7016</v>
      </c>
    </row>
    <row r="6" spans="1:2">
      <c r="B6" t="s">
        <v>928</v>
      </c>
    </row>
  </sheetData>
  <sheetProtection algorithmName="SHA-512" hashValue="SjF/ERsqOC7WBqq7N163pCbn63i/YxlLS8czGtsiKUz7p0NaUFFLNR0swzOSNyqN9X0IxXna2YMIq/pqNEKR9A==" saltValue="OpEz8c/51x0BUODzmtpHAA==" spinCount="100000" sheet="1" objects="1" scenarios="1"/>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12</vt:i4>
      </vt:variant>
      <vt:variant>
        <vt:lpstr>Pojmenované oblasti</vt:lpstr>
      </vt:variant>
      <vt:variant>
        <vt:i4>31</vt:i4>
      </vt:variant>
    </vt:vector>
  </HeadingPairs>
  <TitlesOfParts>
    <vt:vector size="43" baseType="lpstr">
      <vt:lpstr>P-lite</vt:lpstr>
      <vt:lpstr>V-lite</vt:lpstr>
      <vt:lpstr>help plisse</vt:lpstr>
      <vt:lpstr>R-lite</vt:lpstr>
      <vt:lpstr>Screen Sky</vt:lpstr>
      <vt:lpstr>Instruction 1</vt:lpstr>
      <vt:lpstr>Instruction Sky</vt:lpstr>
      <vt:lpstr>Instruction 2 ( + K )</vt:lpstr>
      <vt:lpstr>helpSky</vt:lpstr>
      <vt:lpstr>Instruction 3</vt:lpstr>
      <vt:lpstr>pokyny 2 (SKY)</vt:lpstr>
      <vt:lpstr>help</vt:lpstr>
      <vt:lpstr>barlat</vt:lpstr>
      <vt:lpstr>Barva</vt:lpstr>
      <vt:lpstr>barva_profilu</vt:lpstr>
      <vt:lpstr>barva_screen</vt:lpstr>
      <vt:lpstr>bezcispl</vt:lpstr>
      <vt:lpstr>bezlatpl</vt:lpstr>
      <vt:lpstr>dobroplast</vt:lpstr>
      <vt:lpstr>fakro</vt:lpstr>
      <vt:lpstr>lamela</vt:lpstr>
      <vt:lpstr>langer</vt:lpstr>
      <vt:lpstr>latka</vt:lpstr>
      <vt:lpstr>'P-lite'!Oblast_tisku</vt:lpstr>
      <vt:lpstr>'R-lite'!Oblast_tisku</vt:lpstr>
      <vt:lpstr>'V-lite'!Oblast_tisku</vt:lpstr>
      <vt:lpstr>okpol</vt:lpstr>
      <vt:lpstr>ovladani</vt:lpstr>
      <vt:lpstr>prima_fenestra</vt:lpstr>
      <vt:lpstr>ralpl</vt:lpstr>
      <vt:lpstr>rooflite</vt:lpstr>
      <vt:lpstr>roto</vt:lpstr>
      <vt:lpstr>Skyfens</vt:lpstr>
      <vt:lpstr>Tyc</vt:lpstr>
      <vt:lpstr>tyč_rlite</vt:lpstr>
      <vt:lpstr>tyč_vlite</vt:lpstr>
      <vt:lpstr>typplisse</vt:lpstr>
      <vt:lpstr>uhelpl</vt:lpstr>
      <vt:lpstr>velux</vt:lpstr>
      <vt:lpstr>vlite</vt:lpstr>
      <vt:lpstr>vyrobce</vt:lpstr>
      <vt:lpstr>vyroknapl</vt:lpstr>
      <vt:lpstr>zíma</vt:lpstr>
    </vt:vector>
  </TitlesOfParts>
  <Company>Isotra s.r.o.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Rostislav Šimeček</dc:creator>
  <cp:lastModifiedBy>Homolová Andrea</cp:lastModifiedBy>
  <cp:lastPrinted>2020-04-09T11:37:18Z</cp:lastPrinted>
  <dcterms:created xsi:type="dcterms:W3CDTF">1999-04-19T09:49:06Z</dcterms:created>
  <dcterms:modified xsi:type="dcterms:W3CDTF">2026-08-27T13:40:37Z</dcterms:modified>
</cp:coreProperties>
</file>